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A6BB6732-B6E2-4A40-B4F4-AA53C019C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E28" i="8"/>
  <c r="E24" i="8"/>
  <c r="E20" i="8"/>
  <c r="E16" i="8"/>
  <c r="E13" i="8"/>
  <c r="E10" i="8" l="1"/>
  <c r="D31" i="8"/>
  <c r="D91" i="8" l="1"/>
</calcChain>
</file>

<file path=xl/sharedStrings.xml><?xml version="1.0" encoding="utf-8"?>
<sst xmlns="http://schemas.openxmlformats.org/spreadsheetml/2006/main" count="228" uniqueCount="158">
  <si>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</si>
  <si>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</si>
  <si>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</si>
  <si>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</si>
  <si>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</si>
  <si>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</si>
  <si>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</si>
  <si>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</si>
  <si>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</si>
  <si>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</si>
  <si>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</si>
  <si>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</si>
  <si>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</si>
  <si>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</si>
  <si>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</si>
  <si>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</si>
  <si>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</si>
  <si>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</si>
  <si>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</si>
  <si>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</si>
  <si>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</si>
  <si>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</si>
  <si>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</si>
  <si>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</si>
  <si>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</si>
  <si>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</si>
  <si>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</si>
  <si>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</si>
  <si>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</si>
  <si>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</si>
  <si>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</si>
  <si>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</si>
  <si>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</si>
  <si>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</si>
  <si>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</si>
  <si>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</si>
  <si>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</si>
  <si>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</si>
  <si>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</si>
  <si>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</si>
  <si>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</si>
  <si>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</si>
  <si>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</si>
  <si>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</si>
  <si>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</si>
  <si>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</si>
  <si>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</si>
  <si>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</si>
  <si>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</si>
  <si>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</si>
  <si>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</si>
  <si>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</si>
  <si>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</si>
  <si>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</si>
  <si>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</si>
  <si>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</si>
  <si>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</si>
  <si>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</si>
  <si>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</si>
  <si>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</si>
  <si>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</si>
  <si>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</si>
  <si>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</si>
  <si>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</si>
  <si>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</si>
  <si>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</si>
  <si>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</si>
  <si>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</si>
  <si>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</si>
  <si>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</si>
  <si>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</si>
  <si>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</si>
  <si>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</si>
  <si>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</si>
  <si>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</si>
  <si>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</si>
  <si>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</si>
  <si>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</si>
  <si>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</si>
  <si>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</si>
  <si>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</si>
  <si>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</si>
  <si>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</si>
  <si>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</si>
  <si>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</si>
  <si>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</si>
  <si>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</si>
  <si>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</si>
  <si>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</si>
  <si>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</si>
  <si>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</si>
  <si>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</si>
  <si>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</si>
  <si>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</si>
  <si>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</si>
  <si>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</si>
  <si>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</si>
  <si>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</si>
  <si>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</si>
  <si>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</si>
  <si>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</si>
  <si>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</si>
  <si>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</si>
  <si>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</si>
  <si>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</si>
  <si>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</si>
  <si>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</si>
  <si>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</si>
  <si>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</si>
  <si>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</si>
  <si>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</si>
  <si>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</si>
  <si>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</si>
  <si>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</si>
  <si>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</si>
  <si>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</si>
  <si>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</si>
  <si>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</si>
  <si>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</si>
  <si>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</si>
  <si>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</si>
  <si>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</si>
  <si>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</si>
  <si>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</si>
  <si>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</si>
  <si>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</si>
  <si>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</si>
  <si>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</si>
  <si>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</si>
  <si>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</si>
  <si>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</si>
  <si>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</si>
  <si>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</si>
  <si>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</si>
  <si>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</si>
  <si>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</si>
  <si>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</si>
  <si>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</si>
  <si>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</si>
  <si>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</si>
  <si>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</si>
  <si>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</si>
  <si>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</si>
  <si>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</si>
  <si>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</si>
  <si>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</si>
  <si>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</si>
  <si>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</si>
  <si>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</si>
  <si>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</si>
  <si>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</si>
  <si>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</si>
  <si>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</si>
  <si>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</t>
  </si>
  <si>
    <t>2026/04</t>
  </si>
  <si>
    <t>2026/05</t>
  </si>
  <si>
    <t>2026/06</t>
  </si>
  <si>
    <t>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</si>
</sst>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_-* #,##0.00\ _Y_T_L_-;\-* #,##0.00\ _Y_T_L_-;_-* \-??\ _Y_T_L_-;_-@_-"/>
    <numFmt numFmtId="184" formatCode="_-* #,##0\ _T_L_-;\-* #,##0\ _T_L_-;_-* &quot;- &quot;_T_L_-;_-@_-"/>
    <numFmt numFmtId="185" formatCode="_-* #,##0_-;\-* #,##0_-;_-* \-_-;_-@_-"/>
    <numFmt numFmtId="186" formatCode="_(\$* #,##0_);_(\$* \(#,##0\);_(\$* \-_);_(@_)"/>
    <numFmt numFmtId="187" formatCode="#,##0\ _T_L;\-#,##0\ _T_L"/>
    <numFmt numFmtId="188" formatCode="_-* #,##0.00&quot; TL&quot;_-;\-* #,##0.00&quot; TL&quot;_-;_-* \-??&quot; TL&quot;_-;_-@_-"/>
    <numFmt numFmtId="189" formatCode="_-* #,##0.00&quot; ₺&quot;_-;\-* #,##0.00&quot; ₺&quot;_-;_-* \-??&quot; ₺&quot;_-;_-@_-"/>
    <numFmt numFmtId="190" formatCode="_-* #,##0.00\ _₺_-;\-* #,##0.00\ _₺_-;_-* \-??\ _₺_-;_-@_-"/>
    <numFmt numFmtId="191" formatCode="_-* #,##0.00_-;\-* #,##0.00_-;_-* \-??_-;_-@_-"/>
    <numFmt numFmtId="192" formatCode="_(* #,##0.00_);_(* \(#,##0.00\);_(* \-??_);_(@_)"/>
    <numFmt numFmtId="193" formatCode="%0"/>
  </numFmts>
  <fonts count="252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8"/>
      <color rgb="FFFF0000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1"/>
      <color rgb="FFFF0000"/>
      <name val="Verdana"/>
      <family val="2"/>
      <charset val="16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0" fillId="0" borderId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91" fillId="65" borderId="0" applyBorder="0" applyProtection="0"/>
    <xf numFmtId="0" fontId="191" fillId="66" borderId="0" applyBorder="0" applyProtection="0"/>
    <xf numFmtId="0" fontId="191" fillId="67" borderId="0" applyBorder="0" applyProtection="0"/>
    <xf numFmtId="0" fontId="192" fillId="68" borderId="0" applyBorder="0" applyProtection="0"/>
    <xf numFmtId="0" fontId="166" fillId="68" borderId="0" applyBorder="0" applyProtection="0"/>
    <xf numFmtId="0" fontId="193" fillId="68" borderId="0" applyBorder="0" applyProtection="0"/>
    <xf numFmtId="0" fontId="192" fillId="69" borderId="0" applyBorder="0" applyProtection="0"/>
    <xf numFmtId="0" fontId="166" fillId="69" borderId="0" applyBorder="0" applyProtection="0"/>
    <xf numFmtId="0" fontId="193" fillId="69" borderId="0" applyBorder="0" applyProtection="0"/>
    <xf numFmtId="0" fontId="192" fillId="70" borderId="0" applyBorder="0" applyProtection="0"/>
    <xf numFmtId="0" fontId="166" fillId="70" borderId="0" applyBorder="0" applyProtection="0"/>
    <xf numFmtId="0" fontId="193" fillId="70" borderId="0" applyBorder="0" applyProtection="0"/>
    <xf numFmtId="0" fontId="192" fillId="63" borderId="0" applyBorder="0" applyProtection="0"/>
    <xf numFmtId="0" fontId="166" fillId="63" borderId="0" applyBorder="0" applyProtection="0"/>
    <xf numFmtId="0" fontId="193" fillId="63" borderId="0" applyBorder="0" applyProtection="0"/>
    <xf numFmtId="0" fontId="192" fillId="71" borderId="0" applyBorder="0" applyProtection="0"/>
    <xf numFmtId="0" fontId="166" fillId="71" borderId="0" applyBorder="0" applyProtection="0"/>
    <xf numFmtId="0" fontId="193" fillId="71" borderId="0" applyBorder="0" applyProtection="0"/>
    <xf numFmtId="0" fontId="192" fillId="72" borderId="0" applyBorder="0" applyProtection="0"/>
    <xf numFmtId="0" fontId="166" fillId="72" borderId="0" applyBorder="0" applyProtection="0"/>
    <xf numFmtId="0" fontId="193" fillId="72" borderId="0" applyBorder="0" applyProtection="0"/>
    <xf numFmtId="0" fontId="192" fillId="62" borderId="0" applyBorder="0" applyProtection="0"/>
    <xf numFmtId="0" fontId="166" fillId="62" borderId="0" applyBorder="0" applyProtection="0"/>
    <xf numFmtId="0" fontId="193" fillId="62" borderId="0" applyBorder="0" applyProtection="0"/>
    <xf numFmtId="0" fontId="192" fillId="66" borderId="0" applyBorder="0" applyProtection="0"/>
    <xf numFmtId="0" fontId="166" fillId="66" borderId="0" applyBorder="0" applyProtection="0"/>
    <xf numFmtId="0" fontId="193" fillId="66" borderId="0" applyBorder="0" applyProtection="0"/>
    <xf numFmtId="0" fontId="192" fillId="73" borderId="0" applyBorder="0" applyProtection="0"/>
    <xf numFmtId="0" fontId="166" fillId="73" borderId="0" applyBorder="0" applyProtection="0"/>
    <xf numFmtId="0" fontId="193" fillId="73" borderId="0" applyBorder="0" applyProtection="0"/>
    <xf numFmtId="0" fontId="192" fillId="63" borderId="0" applyBorder="0" applyProtection="0"/>
    <xf numFmtId="0" fontId="166" fillId="63" borderId="0" applyBorder="0" applyProtection="0"/>
    <xf numFmtId="0" fontId="193" fillId="63" borderId="0" applyBorder="0" applyProtection="0"/>
    <xf numFmtId="0" fontId="192" fillId="62" borderId="0" applyBorder="0" applyProtection="0"/>
    <xf numFmtId="0" fontId="166" fillId="62" borderId="0" applyBorder="0" applyProtection="0"/>
    <xf numFmtId="0" fontId="193" fillId="62" borderId="0" applyBorder="0" applyProtection="0"/>
    <xf numFmtId="0" fontId="192" fillId="64" borderId="0" applyBorder="0" applyProtection="0"/>
    <xf numFmtId="0" fontId="166" fillId="64" borderId="0" applyBorder="0" applyProtection="0"/>
    <xf numFmtId="0" fontId="193" fillId="64" borderId="0" applyBorder="0" applyProtection="0"/>
    <xf numFmtId="0" fontId="194" fillId="65" borderId="0" applyBorder="0" applyProtection="0"/>
    <xf numFmtId="0" fontId="191" fillId="65" borderId="0" applyBorder="0" applyProtection="0"/>
    <xf numFmtId="0" fontId="195" fillId="65" borderId="0" applyBorder="0" applyProtection="0"/>
    <xf numFmtId="0" fontId="194" fillId="66" borderId="0" applyBorder="0" applyProtection="0"/>
    <xf numFmtId="0" fontId="191" fillId="66" borderId="0" applyBorder="0" applyProtection="0"/>
    <xf numFmtId="0" fontId="195" fillId="66" borderId="0" applyBorder="0" applyProtection="0"/>
    <xf numFmtId="0" fontId="194" fillId="73" borderId="0" applyBorder="0" applyProtection="0"/>
    <xf numFmtId="0" fontId="191" fillId="73" borderId="0" applyBorder="0" applyProtection="0"/>
    <xf numFmtId="0" fontId="195" fillId="73" borderId="0" applyBorder="0" applyProtection="0"/>
    <xf numFmtId="0" fontId="194" fillId="74" borderId="0" applyBorder="0" applyProtection="0"/>
    <xf numFmtId="0" fontId="191" fillId="74" borderId="0" applyBorder="0" applyProtection="0"/>
    <xf numFmtId="0" fontId="195" fillId="74" borderId="0" applyBorder="0" applyProtection="0"/>
    <xf numFmtId="0" fontId="194" fillId="67" borderId="0" applyBorder="0" applyProtection="0"/>
    <xf numFmtId="0" fontId="191" fillId="67" borderId="0" applyBorder="0" applyProtection="0"/>
    <xf numFmtId="0" fontId="195" fillId="67" borderId="0" applyBorder="0" applyProtection="0"/>
    <xf numFmtId="0" fontId="194" fillId="75" borderId="0" applyBorder="0" applyProtection="0"/>
    <xf numFmtId="0" fontId="191" fillId="75" borderId="0" applyBorder="0" applyProtection="0"/>
    <xf numFmtId="0" fontId="195" fillId="75" borderId="0" applyBorder="0" applyProtection="0"/>
    <xf numFmtId="0" fontId="194" fillId="76" borderId="0" applyBorder="0" applyProtection="0"/>
    <xf numFmtId="0" fontId="191" fillId="76" borderId="0" applyBorder="0" applyProtection="0"/>
    <xf numFmtId="0" fontId="195" fillId="76" borderId="0" applyBorder="0" applyProtection="0"/>
    <xf numFmtId="0" fontId="194" fillId="77" borderId="0" applyBorder="0" applyProtection="0"/>
    <xf numFmtId="0" fontId="191" fillId="77" borderId="0" applyBorder="0" applyProtection="0"/>
    <xf numFmtId="0" fontId="195" fillId="77" borderId="0" applyBorder="0" applyProtection="0"/>
    <xf numFmtId="0" fontId="194" fillId="78" borderId="0" applyBorder="0" applyProtection="0"/>
    <xf numFmtId="0" fontId="191" fillId="78" borderId="0" applyBorder="0" applyProtection="0"/>
    <xf numFmtId="0" fontId="195" fillId="78" borderId="0" applyBorder="0" applyProtection="0"/>
    <xf numFmtId="0" fontId="194" fillId="74" borderId="0" applyBorder="0" applyProtection="0"/>
    <xf numFmtId="0" fontId="191" fillId="74" borderId="0" applyBorder="0" applyProtection="0"/>
    <xf numFmtId="0" fontId="195" fillId="74" borderId="0" applyBorder="0" applyProtection="0"/>
    <xf numFmtId="0" fontId="191" fillId="79" borderId="0" applyBorder="0" applyProtection="0"/>
    <xf numFmtId="0" fontId="191" fillId="67" borderId="0" applyBorder="0" applyProtection="0"/>
    <xf numFmtId="0" fontId="195" fillId="67" borderId="0" applyBorder="0" applyProtection="0"/>
    <xf numFmtId="0" fontId="194" fillId="80" borderId="0" applyBorder="0" applyProtection="0"/>
    <xf numFmtId="0" fontId="191" fillId="80" borderId="0" applyBorder="0" applyProtection="0"/>
    <xf numFmtId="0" fontId="195" fillId="80" borderId="0" applyBorder="0" applyProtection="0"/>
    <xf numFmtId="0" fontId="196" fillId="0" borderId="0" applyBorder="0" applyProtection="0"/>
    <xf numFmtId="0" fontId="197" fillId="69" borderId="0" applyBorder="0" applyProtection="0"/>
    <xf numFmtId="0" fontId="198" fillId="69" borderId="0" applyBorder="0" applyProtection="0"/>
    <xf numFmtId="0" fontId="199" fillId="69" borderId="0" applyBorder="0" applyProtection="0"/>
    <xf numFmtId="0" fontId="200" fillId="0" borderId="41" applyProtection="0"/>
    <xf numFmtId="0" fontId="201" fillId="0" borderId="42" applyProtection="0"/>
    <xf numFmtId="0" fontId="202" fillId="0" borderId="43" applyProtection="0"/>
    <xf numFmtId="0" fontId="203" fillId="0" borderId="44" applyProtection="0"/>
    <xf numFmtId="0" fontId="203" fillId="0" borderId="0" applyBorder="0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0" fontId="204" fillId="61" borderId="45" applyProtection="0"/>
    <xf numFmtId="0" fontId="205" fillId="61" borderId="45" applyProtection="0"/>
    <xf numFmtId="0" fontId="206" fillId="61" borderId="45" applyProtection="0"/>
    <xf numFmtId="0" fontId="207" fillId="81" borderId="38" applyProtection="0"/>
    <xf numFmtId="0" fontId="207" fillId="82" borderId="46" applyProtection="0"/>
    <xf numFmtId="0" fontId="208" fillId="82" borderId="46" applyProtection="0"/>
    <xf numFmtId="180" fontId="9" fillId="0" borderId="0" applyBorder="0" applyProtection="0"/>
    <xf numFmtId="0" fontId="20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3" fillId="61" borderId="37" applyProtection="0"/>
    <xf numFmtId="0" fontId="214" fillId="70" borderId="0" applyBorder="0" applyProtection="0"/>
    <xf numFmtId="0" fontId="215" fillId="70" borderId="0" applyBorder="0" applyProtection="0"/>
    <xf numFmtId="0" fontId="216" fillId="70" borderId="0" applyBorder="0" applyProtection="0"/>
    <xf numFmtId="0" fontId="201" fillId="0" borderId="42" applyProtection="0"/>
    <xf numFmtId="0" fontId="217" fillId="0" borderId="42" applyProtection="0"/>
    <xf numFmtId="0" fontId="202" fillId="0" borderId="43" applyProtection="0"/>
    <xf numFmtId="0" fontId="218" fillId="0" borderId="43" applyProtection="0"/>
    <xf numFmtId="0" fontId="219" fillId="0" borderId="44" applyProtection="0"/>
    <xf numFmtId="0" fontId="203" fillId="0" borderId="44" applyProtection="0"/>
    <xf numFmtId="0" fontId="219" fillId="0" borderId="0" applyBorder="0" applyProtection="0"/>
    <xf numFmtId="0" fontId="203" fillId="0" borderId="0" applyBorder="0" applyProtection="0"/>
    <xf numFmtId="0" fontId="205" fillId="61" borderId="37" applyProtection="0"/>
    <xf numFmtId="0" fontId="220" fillId="72" borderId="45" applyProtection="0"/>
    <xf numFmtId="0" fontId="221" fillId="72" borderId="45" applyProtection="0"/>
    <xf numFmtId="0" fontId="222" fillId="72" borderId="45" applyProtection="0"/>
    <xf numFmtId="0" fontId="223" fillId="0" borderId="0" applyBorder="0" applyProtection="0"/>
    <xf numFmtId="0" fontId="224" fillId="69" borderId="0" applyBorder="0" applyProtection="0"/>
    <xf numFmtId="0" fontId="225" fillId="0" borderId="41" applyProtection="0"/>
    <xf numFmtId="0" fontId="200" fillId="0" borderId="41" applyProtection="0"/>
    <xf numFmtId="0" fontId="226" fillId="0" borderId="41" applyProtection="0"/>
    <xf numFmtId="0" fontId="227" fillId="83" borderId="0" applyBorder="0" applyProtection="0"/>
    <xf numFmtId="0" fontId="228" fillId="83" borderId="0" applyBorder="0" applyProtection="0"/>
    <xf numFmtId="0" fontId="229" fillId="83" borderId="0" applyBorder="0" applyProtection="0"/>
    <xf numFmtId="186" fontId="9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231" fillId="0" borderId="0"/>
    <xf numFmtId="0" fontId="230" fillId="0" borderId="0"/>
    <xf numFmtId="0" fontId="166" fillId="0" borderId="0"/>
    <xf numFmtId="0" fontId="23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2" fillId="0" borderId="0"/>
    <xf numFmtId="0" fontId="231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230" fillId="0" borderId="0"/>
    <xf numFmtId="0" fontId="192" fillId="0" borderId="0"/>
    <xf numFmtId="187" fontId="212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187" fontId="21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0" fillId="0" borderId="0"/>
    <xf numFmtId="0" fontId="9" fillId="0" borderId="0"/>
    <xf numFmtId="0" fontId="192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233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0" fontId="227" fillId="85" borderId="0" applyBorder="0" applyProtection="0"/>
    <xf numFmtId="0" fontId="234" fillId="61" borderId="48" applyProtection="0"/>
    <xf numFmtId="0" fontId="235" fillId="61" borderId="48" applyProtection="0"/>
    <xf numFmtId="0" fontId="236" fillId="61" borderId="48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0" fontId="237" fillId="0" borderId="0" applyBorder="0" applyProtection="0"/>
    <xf numFmtId="0" fontId="196" fillId="0" borderId="0" applyBorder="0" applyProtection="0"/>
    <xf numFmtId="0" fontId="238" fillId="0" borderId="49" applyProtection="0"/>
    <xf numFmtId="0" fontId="239" fillId="0" borderId="49" applyProtection="0"/>
    <xf numFmtId="0" fontId="238" fillId="0" borderId="49" applyProtection="0"/>
    <xf numFmtId="0" fontId="240" fillId="0" borderId="49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0" fontId="191" fillId="76" borderId="0" applyBorder="0" applyProtection="0"/>
    <xf numFmtId="0" fontId="191" fillId="77" borderId="0" applyBorder="0" applyProtection="0"/>
    <xf numFmtId="0" fontId="191" fillId="78" borderId="0" applyBorder="0" applyProtection="0"/>
    <xf numFmtId="0" fontId="191" fillId="74" borderId="0" applyBorder="0" applyProtection="0"/>
    <xf numFmtId="0" fontId="191" fillId="79" borderId="0" applyBorder="0" applyProtection="0"/>
    <xf numFmtId="0" fontId="191" fillId="80" borderId="0" applyBorder="0" applyProtection="0"/>
    <xf numFmtId="0" fontId="241" fillId="0" borderId="0" applyBorder="0" applyProtection="0"/>
    <xf numFmtId="0" fontId="242" fillId="0" borderId="0" applyBorder="0" applyProtection="0"/>
    <xf numFmtId="0" fontId="243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244" fillId="61" borderId="36" applyProtection="0"/>
    <xf numFmtId="0" fontId="245" fillId="70" borderId="0" applyBorder="0" applyProtection="0"/>
    <xf numFmtId="0" fontId="207" fillId="81" borderId="38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180" fontId="9" fillId="0" borderId="0" applyBorder="0" applyProtection="0"/>
    <xf numFmtId="183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4" fontId="9" fillId="0" borderId="0" applyBorder="0" applyProtection="0"/>
    <xf numFmtId="184" fontId="9" fillId="0" borderId="0" applyBorder="0" applyProtection="0"/>
    <xf numFmtId="185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8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189" fontId="9" fillId="0" borderId="0" applyBorder="0" applyProtection="0"/>
    <xf numFmtId="0" fontId="9" fillId="0" borderId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0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0" borderId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193" fontId="9" fillId="0" borderId="0" applyBorder="0" applyProtection="0"/>
    <xf numFmtId="0" fontId="9" fillId="0" borderId="0"/>
    <xf numFmtId="0" fontId="9" fillId="0" borderId="0"/>
    <xf numFmtId="0" fontId="247" fillId="0" borderId="0"/>
    <xf numFmtId="0" fontId="247" fillId="0" borderId="0"/>
    <xf numFmtId="0" fontId="248" fillId="0" borderId="0"/>
    <xf numFmtId="191" fontId="248" fillId="0" borderId="0" applyBorder="0" applyProtection="0"/>
  </cellStyleXfs>
  <cellXfs count="180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3" fontId="246" fillId="0" borderId="0" xfId="0" applyNumberFormat="1" applyFont="1" applyAlignment="1">
      <alignment horizontal="right"/>
    </xf>
    <xf numFmtId="182" fontId="16" fillId="25" borderId="0" xfId="1916" applyNumberFormat="1" applyFont="1" applyFill="1" applyAlignment="1"/>
    <xf numFmtId="181" fontId="16" fillId="25" borderId="0" xfId="1916" applyNumberFormat="1" applyFont="1" applyFill="1" applyAlignment="1"/>
    <xf numFmtId="1" fontId="16" fillId="25" borderId="0" xfId="2064" applyNumberFormat="1" applyFont="1" applyFill="1" applyAlignment="1"/>
    <xf numFmtId="0" fontId="249" fillId="0" borderId="20" xfId="1916" applyFont="1" applyBorder="1" applyAlignment="1">
      <alignment horizontal="left"/>
    </xf>
    <xf numFmtId="0" fontId="189" fillId="0" borderId="0" xfId="1916" applyFont="1" applyAlignment="1">
      <alignment horizontal="right"/>
    </xf>
    <xf numFmtId="3" fontId="250" fillId="25" borderId="24" xfId="1916" applyNumberFormat="1" applyFont="1" applyFill="1" applyBorder="1" applyAlignment="1">
      <alignment horizontal="right"/>
    </xf>
    <xf numFmtId="0" fontId="189" fillId="25" borderId="0" xfId="1916" applyFont="1" applyFill="1" applyAlignment="1">
      <alignment horizontal="right"/>
    </xf>
    <xf numFmtId="3" fontId="189" fillId="25" borderId="20" xfId="1917" applyNumberFormat="1" applyFont="1" applyFill="1" applyBorder="1" applyAlignment="1">
      <alignment horizontal="right" vertical="center"/>
    </xf>
    <xf numFmtId="0" fontId="250" fillId="25" borderId="20" xfId="1914" quotePrefix="1" applyFont="1" applyFill="1" applyBorder="1" applyAlignment="1">
      <alignment horizontal="right"/>
    </xf>
    <xf numFmtId="3" fontId="189" fillId="0" borderId="24" xfId="1914" applyNumberFormat="1" applyFont="1" applyBorder="1" applyAlignment="1">
      <alignment horizontal="right"/>
    </xf>
    <xf numFmtId="9" fontId="189" fillId="25" borderId="0" xfId="2374" applyFont="1" applyFill="1" applyAlignment="1">
      <alignment horizontal="right"/>
    </xf>
    <xf numFmtId="3" fontId="250" fillId="0" borderId="0" xfId="0" applyNumberFormat="1" applyFont="1" applyAlignment="1">
      <alignment horizontal="right" vertical="center"/>
    </xf>
    <xf numFmtId="174" fontId="251" fillId="60" borderId="0" xfId="1916" applyNumberFormat="1" applyFont="1" applyFill="1" applyAlignment="1">
      <alignment horizontal="right" vertical="center"/>
    </xf>
    <xf numFmtId="174" fontId="251" fillId="0" borderId="0" xfId="1916" applyNumberFormat="1" applyFont="1" applyAlignment="1">
      <alignment horizontal="right" vertical="center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1179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1179" y="10912929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6" name="Group 21">
          <a:extLst>
            <a:ext uri="{FF2B5EF4-FFF2-40B4-BE49-F238E27FC236}">
              <a16:creationId xmlns:a16="http://schemas.microsoft.com/office/drawing/2014/main" id="{DC82F0D2-88D8-4CF5-AEE0-7F60FD78EE59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87" name="Text Box 22">
            <a:extLst>
              <a:ext uri="{FF2B5EF4-FFF2-40B4-BE49-F238E27FC236}">
                <a16:creationId xmlns:a16="http://schemas.microsoft.com/office/drawing/2014/main" id="{11987EB8-8AD0-0EBC-B439-E1D5C8C17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88" name="Text Box 23">
            <a:extLst>
              <a:ext uri="{FF2B5EF4-FFF2-40B4-BE49-F238E27FC236}">
                <a16:creationId xmlns:a16="http://schemas.microsoft.com/office/drawing/2014/main" id="{FADCC3BD-C8D8-BCAD-738C-AEC79113D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9" name="Group 21">
          <a:extLst>
            <a:ext uri="{FF2B5EF4-FFF2-40B4-BE49-F238E27FC236}">
              <a16:creationId xmlns:a16="http://schemas.microsoft.com/office/drawing/2014/main" id="{576D924C-B346-4F45-8212-774030B763CA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0" name="Text Box 22">
            <a:extLst>
              <a:ext uri="{FF2B5EF4-FFF2-40B4-BE49-F238E27FC236}">
                <a16:creationId xmlns:a16="http://schemas.microsoft.com/office/drawing/2014/main" id="{009B6E67-6984-2434-54D1-EF3249B204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1" name="Text Box 23">
            <a:extLst>
              <a:ext uri="{FF2B5EF4-FFF2-40B4-BE49-F238E27FC236}">
                <a16:creationId xmlns:a16="http://schemas.microsoft.com/office/drawing/2014/main" id="{1F77ECEE-096D-0C10-89EA-814855B4F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2" name="Group 7">
          <a:extLst>
            <a:ext uri="{FF2B5EF4-FFF2-40B4-BE49-F238E27FC236}">
              <a16:creationId xmlns:a16="http://schemas.microsoft.com/office/drawing/2014/main" id="{394532B5-93E9-4F53-9419-B9F4C0B6BED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3" name="Text Box 8">
            <a:extLst>
              <a:ext uri="{FF2B5EF4-FFF2-40B4-BE49-F238E27FC236}">
                <a16:creationId xmlns:a16="http://schemas.microsoft.com/office/drawing/2014/main" id="{76BEBB79-6D98-50D7-D97F-01DDF5B6A0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4" name="Text Box 9">
            <a:extLst>
              <a:ext uri="{FF2B5EF4-FFF2-40B4-BE49-F238E27FC236}">
                <a16:creationId xmlns:a16="http://schemas.microsoft.com/office/drawing/2014/main" id="{5C5FB184-069F-92C9-DC90-AEEB822C1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5" name="Group 7">
          <a:extLst>
            <a:ext uri="{FF2B5EF4-FFF2-40B4-BE49-F238E27FC236}">
              <a16:creationId xmlns:a16="http://schemas.microsoft.com/office/drawing/2014/main" id="{520A38BF-1C6C-4230-A8A0-74D834460E31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6" name="Text Box 8">
            <a:extLst>
              <a:ext uri="{FF2B5EF4-FFF2-40B4-BE49-F238E27FC236}">
                <a16:creationId xmlns:a16="http://schemas.microsoft.com/office/drawing/2014/main" id="{223CB395-4858-3248-765A-2ED7BF1D00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7" name="Text Box 9">
            <a:extLst>
              <a:ext uri="{FF2B5EF4-FFF2-40B4-BE49-F238E27FC236}">
                <a16:creationId xmlns:a16="http://schemas.microsoft.com/office/drawing/2014/main" id="{1C4542A1-5738-D291-285C-C6DB68C8D7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8" name="Group 7">
          <a:extLst>
            <a:ext uri="{FF2B5EF4-FFF2-40B4-BE49-F238E27FC236}">
              <a16:creationId xmlns:a16="http://schemas.microsoft.com/office/drawing/2014/main" id="{962EE208-0C2A-45D3-91F4-1E38F0CE600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9" name="Text Box 8">
            <a:extLst>
              <a:ext uri="{FF2B5EF4-FFF2-40B4-BE49-F238E27FC236}">
                <a16:creationId xmlns:a16="http://schemas.microsoft.com/office/drawing/2014/main" id="{4EDF0825-E89C-1295-BBE3-B882122D7E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0" name="Text Box 9">
            <a:extLst>
              <a:ext uri="{FF2B5EF4-FFF2-40B4-BE49-F238E27FC236}">
                <a16:creationId xmlns:a16="http://schemas.microsoft.com/office/drawing/2014/main" id="{370E428C-77A8-2742-EC97-49E009E36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1" name="Group 7">
          <a:extLst>
            <a:ext uri="{FF2B5EF4-FFF2-40B4-BE49-F238E27FC236}">
              <a16:creationId xmlns:a16="http://schemas.microsoft.com/office/drawing/2014/main" id="{14A42708-366C-47D1-AC68-FF50312222F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2" name="Text Box 8">
            <a:extLst>
              <a:ext uri="{FF2B5EF4-FFF2-40B4-BE49-F238E27FC236}">
                <a16:creationId xmlns:a16="http://schemas.microsoft.com/office/drawing/2014/main" id="{C322544A-B1A4-C52B-8B5D-5229044A06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3" name="Text Box 9">
            <a:extLst>
              <a:ext uri="{FF2B5EF4-FFF2-40B4-BE49-F238E27FC236}">
                <a16:creationId xmlns:a16="http://schemas.microsoft.com/office/drawing/2014/main" id="{28E7EB5B-AC21-374B-0C0D-6BC66F2D94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4" name="Group 7">
          <a:extLst>
            <a:ext uri="{FF2B5EF4-FFF2-40B4-BE49-F238E27FC236}">
              <a16:creationId xmlns:a16="http://schemas.microsoft.com/office/drawing/2014/main" id="{3EC8A5DD-3495-479E-97B6-989019A9E006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5" name="Text Box 8">
            <a:extLst>
              <a:ext uri="{FF2B5EF4-FFF2-40B4-BE49-F238E27FC236}">
                <a16:creationId xmlns:a16="http://schemas.microsoft.com/office/drawing/2014/main" id="{551422D3-FF9A-69B4-7BC6-AF13DCF5E0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6" name="Text Box 9">
            <a:extLst>
              <a:ext uri="{FF2B5EF4-FFF2-40B4-BE49-F238E27FC236}">
                <a16:creationId xmlns:a16="http://schemas.microsoft.com/office/drawing/2014/main" id="{F203A2FA-C5AB-FE77-8FCD-77B87BC18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07" name="Group 21">
          <a:extLst>
            <a:ext uri="{FF2B5EF4-FFF2-40B4-BE49-F238E27FC236}">
              <a16:creationId xmlns:a16="http://schemas.microsoft.com/office/drawing/2014/main" id="{E4CC47FA-B537-42B7-90E0-2A3AEE97200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08" name="Text Box 22">
            <a:extLst>
              <a:ext uri="{FF2B5EF4-FFF2-40B4-BE49-F238E27FC236}">
                <a16:creationId xmlns:a16="http://schemas.microsoft.com/office/drawing/2014/main" id="{679E208B-5551-E840-B7FD-B3411B92D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9" name="Text Box 23">
            <a:extLst>
              <a:ext uri="{FF2B5EF4-FFF2-40B4-BE49-F238E27FC236}">
                <a16:creationId xmlns:a16="http://schemas.microsoft.com/office/drawing/2014/main" id="{CD249A11-1D18-B5B0-28E7-0D2CD7548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0" name="Group 21">
          <a:extLst>
            <a:ext uri="{FF2B5EF4-FFF2-40B4-BE49-F238E27FC236}">
              <a16:creationId xmlns:a16="http://schemas.microsoft.com/office/drawing/2014/main" id="{47BFDB62-295E-4AD4-81E4-DB78B6D9D81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1" name="Text Box 22">
            <a:extLst>
              <a:ext uri="{FF2B5EF4-FFF2-40B4-BE49-F238E27FC236}">
                <a16:creationId xmlns:a16="http://schemas.microsoft.com/office/drawing/2014/main" id="{FE185CB2-025A-A2A4-60AF-081286BF5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2" name="Text Box 23">
            <a:extLst>
              <a:ext uri="{FF2B5EF4-FFF2-40B4-BE49-F238E27FC236}">
                <a16:creationId xmlns:a16="http://schemas.microsoft.com/office/drawing/2014/main" id="{F1810A40-0762-E8B2-B7C6-E30FE358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3" name="Group 7">
          <a:extLst>
            <a:ext uri="{FF2B5EF4-FFF2-40B4-BE49-F238E27FC236}">
              <a16:creationId xmlns:a16="http://schemas.microsoft.com/office/drawing/2014/main" id="{831536DE-1D21-4D5B-A89B-7EEABDF54BF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4" name="Text Box 8">
            <a:extLst>
              <a:ext uri="{FF2B5EF4-FFF2-40B4-BE49-F238E27FC236}">
                <a16:creationId xmlns:a16="http://schemas.microsoft.com/office/drawing/2014/main" id="{68C2DE98-A4AF-D61D-A2F0-049F8E7E7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5" name="Text Box 9">
            <a:extLst>
              <a:ext uri="{FF2B5EF4-FFF2-40B4-BE49-F238E27FC236}">
                <a16:creationId xmlns:a16="http://schemas.microsoft.com/office/drawing/2014/main" id="{4891509C-E3C9-AC2F-D4E9-FF35EBA7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6" name="Group 7">
          <a:extLst>
            <a:ext uri="{FF2B5EF4-FFF2-40B4-BE49-F238E27FC236}">
              <a16:creationId xmlns:a16="http://schemas.microsoft.com/office/drawing/2014/main" id="{1FFF3CF8-6EB8-44A0-AA29-9CEA9D2F408C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7" name="Text Box 8">
            <a:extLst>
              <a:ext uri="{FF2B5EF4-FFF2-40B4-BE49-F238E27FC236}">
                <a16:creationId xmlns:a16="http://schemas.microsoft.com/office/drawing/2014/main" id="{16E188B8-1FE0-BE0C-D6E1-B57658291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8" name="Text Box 9">
            <a:extLst>
              <a:ext uri="{FF2B5EF4-FFF2-40B4-BE49-F238E27FC236}">
                <a16:creationId xmlns:a16="http://schemas.microsoft.com/office/drawing/2014/main" id="{023B7C1C-A4F8-5545-DE27-C807C05B44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9" name="Group 7">
          <a:extLst>
            <a:ext uri="{FF2B5EF4-FFF2-40B4-BE49-F238E27FC236}">
              <a16:creationId xmlns:a16="http://schemas.microsoft.com/office/drawing/2014/main" id="{1ECCA43D-E259-4ACA-AE34-26A3D4D4375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0" name="Text Box 8">
            <a:extLst>
              <a:ext uri="{FF2B5EF4-FFF2-40B4-BE49-F238E27FC236}">
                <a16:creationId xmlns:a16="http://schemas.microsoft.com/office/drawing/2014/main" id="{8D00E61F-1051-DEB5-638A-A9E452235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1" name="Text Box 9">
            <a:extLst>
              <a:ext uri="{FF2B5EF4-FFF2-40B4-BE49-F238E27FC236}">
                <a16:creationId xmlns:a16="http://schemas.microsoft.com/office/drawing/2014/main" id="{A5F8BC19-218A-46DC-0A27-FDBF7DB16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2" name="Group 7">
          <a:extLst>
            <a:ext uri="{FF2B5EF4-FFF2-40B4-BE49-F238E27FC236}">
              <a16:creationId xmlns:a16="http://schemas.microsoft.com/office/drawing/2014/main" id="{62DF530E-AE71-4623-B2EC-67CBEA894BAF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3" name="Text Box 8">
            <a:extLst>
              <a:ext uri="{FF2B5EF4-FFF2-40B4-BE49-F238E27FC236}">
                <a16:creationId xmlns:a16="http://schemas.microsoft.com/office/drawing/2014/main" id="{5E43BB60-B01E-7021-0032-6715C84928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4" name="Text Box 9">
            <a:extLst>
              <a:ext uri="{FF2B5EF4-FFF2-40B4-BE49-F238E27FC236}">
                <a16:creationId xmlns:a16="http://schemas.microsoft.com/office/drawing/2014/main" id="{22F0B15F-B9B4-23F5-A716-AC8227BC3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5" name="Group 7">
          <a:extLst>
            <a:ext uri="{FF2B5EF4-FFF2-40B4-BE49-F238E27FC236}">
              <a16:creationId xmlns:a16="http://schemas.microsoft.com/office/drawing/2014/main" id="{E906F519-AB89-461C-A8E3-F24FCFA1D185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6" name="Text Box 8">
            <a:extLst>
              <a:ext uri="{FF2B5EF4-FFF2-40B4-BE49-F238E27FC236}">
                <a16:creationId xmlns:a16="http://schemas.microsoft.com/office/drawing/2014/main" id="{6D21D7EB-E265-7E59-53FB-E85093455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7" name="Text Box 9">
            <a:extLst>
              <a:ext uri="{FF2B5EF4-FFF2-40B4-BE49-F238E27FC236}">
                <a16:creationId xmlns:a16="http://schemas.microsoft.com/office/drawing/2014/main" id="{DAEA46B4-5B94-E42B-E6CB-6BC58C4A6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92" name="Group 21">
          <a:extLst>
            <a:ext uri="{FF2B5EF4-FFF2-40B4-BE49-F238E27FC236}">
              <a16:creationId xmlns:a16="http://schemas.microsoft.com/office/drawing/2014/main" id="{FBEC9967-9C69-4849-A57C-35BFC268D2E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95" name="Text Box 22">
            <a:extLst>
              <a:ext uri="{FF2B5EF4-FFF2-40B4-BE49-F238E27FC236}">
                <a16:creationId xmlns:a16="http://schemas.microsoft.com/office/drawing/2014/main" id="{2AF9160B-2D18-A949-6B5A-9A8AE0BA9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8" name="Text Box 23">
            <a:extLst>
              <a:ext uri="{FF2B5EF4-FFF2-40B4-BE49-F238E27FC236}">
                <a16:creationId xmlns:a16="http://schemas.microsoft.com/office/drawing/2014/main" id="{92B492E2-075C-90E4-0A6A-E19033031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01" name="Group 21">
          <a:extLst>
            <a:ext uri="{FF2B5EF4-FFF2-40B4-BE49-F238E27FC236}">
              <a16:creationId xmlns:a16="http://schemas.microsoft.com/office/drawing/2014/main" id="{05C3ED4A-C6B0-4007-AA2C-FBECDEC6AF4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04" name="Text Box 22">
            <a:extLst>
              <a:ext uri="{FF2B5EF4-FFF2-40B4-BE49-F238E27FC236}">
                <a16:creationId xmlns:a16="http://schemas.microsoft.com/office/drawing/2014/main" id="{A428ED80-158A-5A2F-9F41-BCA7E7F79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" name="Text Box 23">
            <a:extLst>
              <a:ext uri="{FF2B5EF4-FFF2-40B4-BE49-F238E27FC236}">
                <a16:creationId xmlns:a16="http://schemas.microsoft.com/office/drawing/2014/main" id="{164AD13C-CC69-BDA6-917A-38EE105159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0" name="Group 7">
          <a:extLst>
            <a:ext uri="{FF2B5EF4-FFF2-40B4-BE49-F238E27FC236}">
              <a16:creationId xmlns:a16="http://schemas.microsoft.com/office/drawing/2014/main" id="{B738CC9E-C8ED-41ED-BCB8-D503AB58B1A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13" name="Text Box 8">
            <a:extLst>
              <a:ext uri="{FF2B5EF4-FFF2-40B4-BE49-F238E27FC236}">
                <a16:creationId xmlns:a16="http://schemas.microsoft.com/office/drawing/2014/main" id="{A0D28798-7096-FDBF-DF7F-BD441C73C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6" name="Text Box 9">
            <a:extLst>
              <a:ext uri="{FF2B5EF4-FFF2-40B4-BE49-F238E27FC236}">
                <a16:creationId xmlns:a16="http://schemas.microsoft.com/office/drawing/2014/main" id="{0FF5A7F7-0491-2AE8-014E-BCEA43E39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9" name="Group 7">
          <a:extLst>
            <a:ext uri="{FF2B5EF4-FFF2-40B4-BE49-F238E27FC236}">
              <a16:creationId xmlns:a16="http://schemas.microsoft.com/office/drawing/2014/main" id="{8D098849-0EBE-4B67-A11B-96ACB0E82AB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22" name="Text Box 8">
            <a:extLst>
              <a:ext uri="{FF2B5EF4-FFF2-40B4-BE49-F238E27FC236}">
                <a16:creationId xmlns:a16="http://schemas.microsoft.com/office/drawing/2014/main" id="{7C882FBB-AE23-30CF-E4A2-7A6BD16C6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5" name="Text Box 9">
            <a:extLst>
              <a:ext uri="{FF2B5EF4-FFF2-40B4-BE49-F238E27FC236}">
                <a16:creationId xmlns:a16="http://schemas.microsoft.com/office/drawing/2014/main" id="{27C121E7-F312-F7B0-0068-B1E0D19F55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28" name="Group 7">
          <a:extLst>
            <a:ext uri="{FF2B5EF4-FFF2-40B4-BE49-F238E27FC236}">
              <a16:creationId xmlns:a16="http://schemas.microsoft.com/office/drawing/2014/main" id="{3087A99B-C159-460B-9DBB-6AE4139F07A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31" name="Text Box 8">
            <a:extLst>
              <a:ext uri="{FF2B5EF4-FFF2-40B4-BE49-F238E27FC236}">
                <a16:creationId xmlns:a16="http://schemas.microsoft.com/office/drawing/2014/main" id="{876FE822-3A64-7337-A61E-D5CC50777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4" name="Text Box 9">
            <a:extLst>
              <a:ext uri="{FF2B5EF4-FFF2-40B4-BE49-F238E27FC236}">
                <a16:creationId xmlns:a16="http://schemas.microsoft.com/office/drawing/2014/main" id="{3E3B75E8-6364-9F6A-EECB-21150EE199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37" name="Group 7">
          <a:extLst>
            <a:ext uri="{FF2B5EF4-FFF2-40B4-BE49-F238E27FC236}">
              <a16:creationId xmlns:a16="http://schemas.microsoft.com/office/drawing/2014/main" id="{292FF2D4-63C5-4CA7-8794-9E449BD05DED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0" name="Text Box 8">
            <a:extLst>
              <a:ext uri="{FF2B5EF4-FFF2-40B4-BE49-F238E27FC236}">
                <a16:creationId xmlns:a16="http://schemas.microsoft.com/office/drawing/2014/main" id="{34EB4247-A205-6638-1F6F-74CCF89D5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3" name="Text Box 9">
            <a:extLst>
              <a:ext uri="{FF2B5EF4-FFF2-40B4-BE49-F238E27FC236}">
                <a16:creationId xmlns:a16="http://schemas.microsoft.com/office/drawing/2014/main" id="{13EBF3C2-A518-7CE1-8236-61BF13042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46" name="Group 7">
          <a:extLst>
            <a:ext uri="{FF2B5EF4-FFF2-40B4-BE49-F238E27FC236}">
              <a16:creationId xmlns:a16="http://schemas.microsoft.com/office/drawing/2014/main" id="{1DD0BCFD-4BB1-4A11-8943-340A5AA93AE5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9" name="Text Box 8">
            <a:extLst>
              <a:ext uri="{FF2B5EF4-FFF2-40B4-BE49-F238E27FC236}">
                <a16:creationId xmlns:a16="http://schemas.microsoft.com/office/drawing/2014/main" id="{921EAD4C-6CED-48D5-4011-5071B6158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2" name="Text Box 9">
            <a:extLst>
              <a:ext uri="{FF2B5EF4-FFF2-40B4-BE49-F238E27FC236}">
                <a16:creationId xmlns:a16="http://schemas.microsoft.com/office/drawing/2014/main" id="{5AC60B19-DC27-CC59-DD18-DBAFB1C08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55" name="Group 21">
          <a:extLst>
            <a:ext uri="{FF2B5EF4-FFF2-40B4-BE49-F238E27FC236}">
              <a16:creationId xmlns:a16="http://schemas.microsoft.com/office/drawing/2014/main" id="{5CA12031-DC05-4483-9A24-974C973156D6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6" name="Text Box 22">
            <a:extLst>
              <a:ext uri="{FF2B5EF4-FFF2-40B4-BE49-F238E27FC236}">
                <a16:creationId xmlns:a16="http://schemas.microsoft.com/office/drawing/2014/main" id="{AC34DE07-0C91-8BE1-96BC-13A2425FCB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7" name="Text Box 23">
            <a:extLst>
              <a:ext uri="{FF2B5EF4-FFF2-40B4-BE49-F238E27FC236}">
                <a16:creationId xmlns:a16="http://schemas.microsoft.com/office/drawing/2014/main" id="{13B12269-D9C7-177D-63E7-5AE68042A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68" name="Group 21">
          <a:extLst>
            <a:ext uri="{FF2B5EF4-FFF2-40B4-BE49-F238E27FC236}">
              <a16:creationId xmlns:a16="http://schemas.microsoft.com/office/drawing/2014/main" id="{8A53F2CB-3C0F-49D3-9506-B368E0D9FF9D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9" name="Text Box 22">
            <a:extLst>
              <a:ext uri="{FF2B5EF4-FFF2-40B4-BE49-F238E27FC236}">
                <a16:creationId xmlns:a16="http://schemas.microsoft.com/office/drawing/2014/main" id="{B2BCA27E-ECD5-B887-F84B-00DA9866D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2" name="Text Box 23">
            <a:extLst>
              <a:ext uri="{FF2B5EF4-FFF2-40B4-BE49-F238E27FC236}">
                <a16:creationId xmlns:a16="http://schemas.microsoft.com/office/drawing/2014/main" id="{BB968ED9-8C5C-EA49-4C3B-D6C53726D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3" name="Group 7">
          <a:extLst>
            <a:ext uri="{FF2B5EF4-FFF2-40B4-BE49-F238E27FC236}">
              <a16:creationId xmlns:a16="http://schemas.microsoft.com/office/drawing/2014/main" id="{F87C962A-3F9B-445E-8B95-C95B13847F0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4" name="Text Box 8">
            <a:extLst>
              <a:ext uri="{FF2B5EF4-FFF2-40B4-BE49-F238E27FC236}">
                <a16:creationId xmlns:a16="http://schemas.microsoft.com/office/drawing/2014/main" id="{5D67F124-CCE9-A257-7646-E8572CB7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5" name="Text Box 9">
            <a:extLst>
              <a:ext uri="{FF2B5EF4-FFF2-40B4-BE49-F238E27FC236}">
                <a16:creationId xmlns:a16="http://schemas.microsoft.com/office/drawing/2014/main" id="{964BADE7-70DF-8D5B-982F-F895BD8B1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6" name="Group 7">
          <a:extLst>
            <a:ext uri="{FF2B5EF4-FFF2-40B4-BE49-F238E27FC236}">
              <a16:creationId xmlns:a16="http://schemas.microsoft.com/office/drawing/2014/main" id="{7802DE5E-9E3F-4B96-8F04-FBAC968B3DA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7" name="Text Box 8">
            <a:extLst>
              <a:ext uri="{FF2B5EF4-FFF2-40B4-BE49-F238E27FC236}">
                <a16:creationId xmlns:a16="http://schemas.microsoft.com/office/drawing/2014/main" id="{D6DD2C54-1486-CE44-A006-024B89060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8" name="Text Box 9">
            <a:extLst>
              <a:ext uri="{FF2B5EF4-FFF2-40B4-BE49-F238E27FC236}">
                <a16:creationId xmlns:a16="http://schemas.microsoft.com/office/drawing/2014/main" id="{74712714-8BCD-E914-E8FC-0D8E21291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9" name="Group 7">
          <a:extLst>
            <a:ext uri="{FF2B5EF4-FFF2-40B4-BE49-F238E27FC236}">
              <a16:creationId xmlns:a16="http://schemas.microsoft.com/office/drawing/2014/main" id="{D738D939-3DB8-484E-B51F-B8E0253B0731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0" name="Text Box 8">
            <a:extLst>
              <a:ext uri="{FF2B5EF4-FFF2-40B4-BE49-F238E27FC236}">
                <a16:creationId xmlns:a16="http://schemas.microsoft.com/office/drawing/2014/main" id="{37ABBDF4-D126-18E2-E8F3-72DB7A431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1" name="Text Box 9">
            <a:extLst>
              <a:ext uri="{FF2B5EF4-FFF2-40B4-BE49-F238E27FC236}">
                <a16:creationId xmlns:a16="http://schemas.microsoft.com/office/drawing/2014/main" id="{0F31062D-6EC1-A2EC-B479-A96B796FD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2" name="Group 7">
          <a:extLst>
            <a:ext uri="{FF2B5EF4-FFF2-40B4-BE49-F238E27FC236}">
              <a16:creationId xmlns:a16="http://schemas.microsoft.com/office/drawing/2014/main" id="{85BD613D-8913-4A96-83DD-964986F2AAB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3" name="Text Box 8">
            <a:extLst>
              <a:ext uri="{FF2B5EF4-FFF2-40B4-BE49-F238E27FC236}">
                <a16:creationId xmlns:a16="http://schemas.microsoft.com/office/drawing/2014/main" id="{51C29E8D-9CAF-DAC5-7BB5-101B93ADE9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4" name="Text Box 9">
            <a:extLst>
              <a:ext uri="{FF2B5EF4-FFF2-40B4-BE49-F238E27FC236}">
                <a16:creationId xmlns:a16="http://schemas.microsoft.com/office/drawing/2014/main" id="{F844A083-E065-154F-910B-03F526844A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5" name="Group 7">
          <a:extLst>
            <a:ext uri="{FF2B5EF4-FFF2-40B4-BE49-F238E27FC236}">
              <a16:creationId xmlns:a16="http://schemas.microsoft.com/office/drawing/2014/main" id="{1AE41AAF-01AB-4F0D-8392-1AF3138A22A4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6" name="Text Box 8">
            <a:extLst>
              <a:ext uri="{FF2B5EF4-FFF2-40B4-BE49-F238E27FC236}">
                <a16:creationId xmlns:a16="http://schemas.microsoft.com/office/drawing/2014/main" id="{700B834C-B093-DB5B-6E6B-D61DF3EA74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7" name="Text Box 9">
            <a:extLst>
              <a:ext uri="{FF2B5EF4-FFF2-40B4-BE49-F238E27FC236}">
                <a16:creationId xmlns:a16="http://schemas.microsoft.com/office/drawing/2014/main" id="{1917B427-A85F-9CB6-DC21-B258125A4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zoomScale="70" zoomScaleNormal="70" zoomScaleSheetLayoutView="100" workbookViewId="0"/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4.140625" style="10" customWidth="1"/>
    <col min="4" max="4" width="14" style="10" customWidth="1"/>
    <col min="5" max="5" width="15.7109375" style="170" customWidth="1"/>
    <col min="6" max="6" width="64.42578125" style="5" customWidth="1"/>
    <col min="7" max="7" width="23" style="9" bestFit="1" customWidth="1"/>
    <col min="8" max="8" width="33.5703125" style="9" bestFit="1" customWidth="1"/>
    <col min="9" max="9" width="30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69"/>
      <c r="F1" s="73" t="s">
        <v>83</v>
      </c>
    </row>
    <row r="2" spans="2:9"/>
    <row r="3" spans="2:9">
      <c r="B3" s="11" t="s">
        <v>127</v>
      </c>
      <c r="C3" s="99">
        <v>2024</v>
      </c>
      <c r="D3" s="99">
        <v>2025</v>
      </c>
      <c r="E3" s="99" t="s">
        <v>156</v>
      </c>
      <c r="F3" s="6" t="s">
        <v>128</v>
      </c>
    </row>
    <row r="4" spans="2:9">
      <c r="B4" s="13" t="s">
        <v>32</v>
      </c>
      <c r="C4" s="100">
        <v>71</v>
      </c>
      <c r="D4" s="100">
        <v>69</v>
      </c>
      <c r="E4" s="100">
        <v>71</v>
      </c>
      <c r="F4" s="132" t="s">
        <v>85</v>
      </c>
      <c r="G4" s="136"/>
    </row>
    <row r="5" spans="2:9">
      <c r="B5" s="14" t="s">
        <v>33</v>
      </c>
      <c r="C5" s="101">
        <v>52</v>
      </c>
      <c r="D5" s="101">
        <v>55</v>
      </c>
      <c r="E5" s="101">
        <v>57</v>
      </c>
      <c r="F5" s="133" t="s">
        <v>86</v>
      </c>
      <c r="G5" s="136"/>
    </row>
    <row r="6" spans="2:9">
      <c r="B6" s="14" t="s">
        <v>34</v>
      </c>
      <c r="C6" s="101">
        <v>69</v>
      </c>
      <c r="D6" s="101">
        <v>76</v>
      </c>
      <c r="E6" s="101">
        <v>89</v>
      </c>
      <c r="F6" s="133" t="s">
        <v>99</v>
      </c>
      <c r="G6" s="136"/>
    </row>
    <row r="7" spans="2:9">
      <c r="B7" s="16" t="s">
        <v>39</v>
      </c>
      <c r="C7" s="101">
        <v>9</v>
      </c>
      <c r="D7" s="101">
        <v>9</v>
      </c>
      <c r="E7" s="101">
        <v>9</v>
      </c>
      <c r="F7" s="134" t="s">
        <v>147</v>
      </c>
      <c r="G7" s="136"/>
    </row>
    <row r="8" spans="2:9">
      <c r="B8" s="14" t="s">
        <v>35</v>
      </c>
      <c r="C8" s="129">
        <v>48</v>
      </c>
      <c r="D8" s="129">
        <v>49</v>
      </c>
      <c r="E8" s="129">
        <v>51</v>
      </c>
      <c r="F8" s="133" t="s">
        <v>148</v>
      </c>
      <c r="G8" s="136"/>
    </row>
    <row r="9" spans="2:9">
      <c r="B9" s="14" t="s">
        <v>36</v>
      </c>
      <c r="C9" s="101">
        <v>8</v>
      </c>
      <c r="D9" s="101">
        <v>9</v>
      </c>
      <c r="E9" s="101">
        <v>9</v>
      </c>
      <c r="F9" s="133" t="s">
        <v>149</v>
      </c>
      <c r="G9" s="136"/>
    </row>
    <row r="10" spans="2:9">
      <c r="B10" s="74" t="s">
        <v>0</v>
      </c>
      <c r="C10" s="102">
        <v>257</v>
      </c>
      <c r="D10" s="102">
        <v>280</v>
      </c>
      <c r="E10" s="102">
        <f>SUM(E4:E9)</f>
        <v>286</v>
      </c>
      <c r="F10" s="135" t="s">
        <v>1</v>
      </c>
    </row>
    <row r="11" spans="2:9">
      <c r="B11" s="21"/>
      <c r="C11" s="21"/>
      <c r="D11" s="21"/>
      <c r="E11" s="171"/>
      <c r="F11" s="104"/>
      <c r="G11" s="123"/>
      <c r="H11" s="123"/>
    </row>
    <row r="12" spans="2:9">
      <c r="B12" s="22" t="s">
        <v>109</v>
      </c>
      <c r="C12" s="99">
        <v>2024</v>
      </c>
      <c r="D12" s="147">
        <v>2025</v>
      </c>
      <c r="E12" s="147" t="s">
        <v>155</v>
      </c>
      <c r="F12" s="6" t="s">
        <v>87</v>
      </c>
      <c r="H12" s="123"/>
    </row>
    <row r="13" spans="2:9">
      <c r="B13" s="1" t="s">
        <v>62</v>
      </c>
      <c r="C13" s="91">
        <v>68616.910216990786</v>
      </c>
      <c r="D13" s="150">
        <v>86496.946876285903</v>
      </c>
      <c r="E13" s="150">
        <f>E14+E15</f>
        <v>54442.785391066689</v>
      </c>
      <c r="F13" s="23" t="s">
        <v>67</v>
      </c>
      <c r="G13" s="123"/>
      <c r="H13" s="123"/>
      <c r="I13" s="45"/>
    </row>
    <row r="14" spans="2:9">
      <c r="B14" s="25" t="s">
        <v>57</v>
      </c>
      <c r="C14" s="90">
        <v>59747.111488890099</v>
      </c>
      <c r="D14" s="151">
        <v>75172.443489062105</v>
      </c>
      <c r="E14" s="151">
        <v>47054.039974321458</v>
      </c>
      <c r="F14" s="17" t="s">
        <v>85</v>
      </c>
      <c r="G14" s="123"/>
      <c r="H14" s="123"/>
    </row>
    <row r="15" spans="2:9">
      <c r="B15" s="25" t="s">
        <v>58</v>
      </c>
      <c r="C15" s="90">
        <v>8869.798728100679</v>
      </c>
      <c r="D15" s="151">
        <v>11324.5033872238</v>
      </c>
      <c r="E15" s="151">
        <v>7388.7454167452306</v>
      </c>
      <c r="F15" s="17" t="s">
        <v>86</v>
      </c>
      <c r="G15" s="123"/>
    </row>
    <row r="16" spans="2:9">
      <c r="B16" s="26" t="s">
        <v>63</v>
      </c>
      <c r="C16" s="91">
        <v>10426.239633496383</v>
      </c>
      <c r="D16" s="150">
        <v>20628.073852005404</v>
      </c>
      <c r="E16" s="150">
        <f>SUM(E17:E19)</f>
        <v>9401.5496137047703</v>
      </c>
      <c r="F16" s="24" t="s">
        <v>65</v>
      </c>
      <c r="H16" s="123"/>
      <c r="I16" s="45"/>
    </row>
    <row r="17" spans="2:9">
      <c r="B17" s="25" t="s">
        <v>57</v>
      </c>
      <c r="C17" s="90">
        <v>1559.45561120968</v>
      </c>
      <c r="D17" s="151">
        <v>3278.6648530051211</v>
      </c>
      <c r="E17" s="151">
        <v>1310.20653405696</v>
      </c>
      <c r="F17" s="17" t="s">
        <v>85</v>
      </c>
      <c r="G17" s="123"/>
      <c r="H17" s="123"/>
      <c r="I17" s="111"/>
    </row>
    <row r="18" spans="2:9">
      <c r="B18" s="25" t="s">
        <v>58</v>
      </c>
      <c r="C18" s="90">
        <v>8866.7734563224021</v>
      </c>
      <c r="D18" s="151">
        <v>17346.912201484269</v>
      </c>
      <c r="E18" s="151">
        <v>8090.3848596346097</v>
      </c>
      <c r="F18" s="17" t="s">
        <v>86</v>
      </c>
      <c r="G18" s="123"/>
      <c r="H18" s="167"/>
      <c r="I18" s="111"/>
    </row>
    <row r="19" spans="2:9">
      <c r="B19" s="25" t="s">
        <v>74</v>
      </c>
      <c r="C19" s="112">
        <v>1.0565964300000001E-2</v>
      </c>
      <c r="D19" s="152">
        <v>2.4967975160099996</v>
      </c>
      <c r="E19" s="152">
        <v>0.95822001320000005</v>
      </c>
      <c r="F19" s="17" t="s">
        <v>73</v>
      </c>
      <c r="G19" s="123"/>
      <c r="I19" s="111"/>
    </row>
    <row r="20" spans="2:9">
      <c r="B20" s="26" t="s">
        <v>64</v>
      </c>
      <c r="C20" s="91">
        <v>378751.93105218938</v>
      </c>
      <c r="D20" s="150">
        <v>629855.9025754407</v>
      </c>
      <c r="E20" s="150">
        <f>SUM(E21:E23)</f>
        <v>317517.01662483881</v>
      </c>
      <c r="F20" s="24" t="s">
        <v>66</v>
      </c>
      <c r="G20" s="123"/>
      <c r="H20" s="89"/>
      <c r="I20" s="111"/>
    </row>
    <row r="21" spans="2:9">
      <c r="B21" s="25" t="s">
        <v>40</v>
      </c>
      <c r="C21" s="90">
        <v>108572.5049217456</v>
      </c>
      <c r="D21" s="151">
        <v>182327.30016912788</v>
      </c>
      <c r="E21" s="151">
        <v>89189.465455395271</v>
      </c>
      <c r="F21" s="17" t="s">
        <v>85</v>
      </c>
      <c r="G21" s="123"/>
      <c r="H21" s="123"/>
      <c r="I21" s="111"/>
    </row>
    <row r="22" spans="2:9">
      <c r="B22" s="25" t="s">
        <v>72</v>
      </c>
      <c r="C22" s="90">
        <v>264164.58890044381</v>
      </c>
      <c r="D22" s="151">
        <v>422213.67368374014</v>
      </c>
      <c r="E22" s="151">
        <v>200558.92020944358</v>
      </c>
      <c r="F22" s="17" t="s">
        <v>86</v>
      </c>
      <c r="G22" s="123"/>
      <c r="H22" s="123"/>
      <c r="I22" s="111"/>
    </row>
    <row r="23" spans="2:9">
      <c r="B23" s="25" t="s">
        <v>74</v>
      </c>
      <c r="C23" s="90">
        <v>6014.8372300000001</v>
      </c>
      <c r="D23" s="151">
        <v>25314.928722572771</v>
      </c>
      <c r="E23" s="151">
        <v>27768.630959999999</v>
      </c>
      <c r="F23" s="17" t="s">
        <v>73</v>
      </c>
      <c r="G23" s="123"/>
      <c r="H23" s="123"/>
      <c r="I23" s="111"/>
    </row>
    <row r="24" spans="2:9">
      <c r="B24" s="27" t="s">
        <v>68</v>
      </c>
      <c r="C24" s="91">
        <v>32698.834453943116</v>
      </c>
      <c r="D24" s="150">
        <v>48945.72847183171</v>
      </c>
      <c r="E24" s="150">
        <f>SUM(E25:E27)</f>
        <v>32219.898050744829</v>
      </c>
      <c r="F24" s="24" t="s">
        <v>69</v>
      </c>
      <c r="I24" s="89"/>
    </row>
    <row r="25" spans="2:9">
      <c r="B25" s="28" t="s">
        <v>40</v>
      </c>
      <c r="C25" s="90">
        <v>29982.71391009794</v>
      </c>
      <c r="D25" s="151">
        <v>44822.2952084934</v>
      </c>
      <c r="E25" s="151">
        <v>28918.187343790905</v>
      </c>
      <c r="F25" s="15" t="s">
        <v>85</v>
      </c>
      <c r="G25" s="124"/>
      <c r="H25" s="168"/>
      <c r="I25" s="89"/>
    </row>
    <row r="26" spans="2:9">
      <c r="B26" s="25" t="s">
        <v>72</v>
      </c>
      <c r="C26" s="90">
        <v>2716.1205438451739</v>
      </c>
      <c r="D26" s="151">
        <v>4122.5502892493096</v>
      </c>
      <c r="E26" s="151">
        <v>3301.7107069539243</v>
      </c>
      <c r="F26" s="17" t="s">
        <v>86</v>
      </c>
      <c r="G26" s="124"/>
      <c r="H26" s="168"/>
      <c r="I26" s="89"/>
    </row>
    <row r="27" spans="2:9">
      <c r="B27" s="29" t="s">
        <v>122</v>
      </c>
      <c r="C27" s="90">
        <v>0</v>
      </c>
      <c r="D27" s="152">
        <v>0.88297408900180396</v>
      </c>
      <c r="E27" s="152">
        <v>0</v>
      </c>
      <c r="F27" s="17" t="s">
        <v>123</v>
      </c>
      <c r="G27" s="124"/>
      <c r="H27" s="168"/>
      <c r="I27" s="89"/>
    </row>
    <row r="28" spans="2:9">
      <c r="B28" s="18" t="s">
        <v>71</v>
      </c>
      <c r="C28" s="122">
        <v>329.15864459202004</v>
      </c>
      <c r="D28" s="153">
        <v>842.45826377600008</v>
      </c>
      <c r="E28" s="150">
        <f>E29+E30</f>
        <v>1135.32535674</v>
      </c>
      <c r="F28" s="24" t="s">
        <v>70</v>
      </c>
      <c r="G28" s="123"/>
      <c r="H28" s="124"/>
      <c r="I28" s="89"/>
    </row>
    <row r="29" spans="2:9">
      <c r="B29" s="25" t="s">
        <v>40</v>
      </c>
      <c r="C29" s="112">
        <v>277.47137859202002</v>
      </c>
      <c r="D29" s="152">
        <v>677.84406327600004</v>
      </c>
      <c r="E29" s="152">
        <v>952.65940423999996</v>
      </c>
      <c r="F29" s="15" t="s">
        <v>85</v>
      </c>
      <c r="H29" s="166"/>
    </row>
    <row r="30" spans="2:9">
      <c r="B30" s="29" t="s">
        <v>33</v>
      </c>
      <c r="C30" s="109">
        <v>51.687266000000001</v>
      </c>
      <c r="D30" s="154">
        <v>164.61420050000001</v>
      </c>
      <c r="E30" s="154">
        <v>182.6659525</v>
      </c>
      <c r="F30" s="30" t="s">
        <v>86</v>
      </c>
      <c r="H30" s="166"/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f>E32+E33</f>
        <v>30553.358084284988</v>
      </c>
      <c r="F31" s="75" t="s">
        <v>126</v>
      </c>
      <c r="H31" s="123"/>
    </row>
    <row r="32" spans="2:9">
      <c r="B32" s="25" t="s">
        <v>59</v>
      </c>
      <c r="C32" s="90">
        <v>24252.378366609562</v>
      </c>
      <c r="D32" s="90">
        <v>39352.317448530877</v>
      </c>
      <c r="E32" s="90">
        <v>17312.204320217308</v>
      </c>
      <c r="F32" s="15" t="s">
        <v>61</v>
      </c>
      <c r="G32" s="123"/>
      <c r="H32" s="123"/>
    </row>
    <row r="33" spans="2:10">
      <c r="B33" s="31" t="s">
        <v>60</v>
      </c>
      <c r="C33" s="103">
        <v>18260.624937165692</v>
      </c>
      <c r="D33" s="103">
        <v>30370.977905740408</v>
      </c>
      <c r="E33" s="103">
        <v>13241.15376406768</v>
      </c>
      <c r="F33" s="32" t="s">
        <v>84</v>
      </c>
      <c r="G33" s="123"/>
      <c r="H33" s="123"/>
      <c r="I33" s="89"/>
    </row>
    <row r="34" spans="2:10">
      <c r="B34" s="33" t="s">
        <v>112</v>
      </c>
      <c r="E34" s="172"/>
      <c r="F34" s="20" t="s">
        <v>113</v>
      </c>
    </row>
    <row r="35" spans="2:10">
      <c r="B35" s="33" t="s">
        <v>133</v>
      </c>
      <c r="E35" s="172"/>
      <c r="F35" s="20" t="s">
        <v>130</v>
      </c>
    </row>
    <row r="36" spans="2:10">
      <c r="B36" s="33" t="s">
        <v>141</v>
      </c>
      <c r="E36" s="172"/>
      <c r="F36" s="20" t="s">
        <v>143</v>
      </c>
      <c r="I36" s="123"/>
    </row>
    <row r="37" spans="2:10">
      <c r="B37" s="33" t="s">
        <v>142</v>
      </c>
      <c r="E37" s="172"/>
      <c r="F37" s="87" t="s">
        <v>140</v>
      </c>
      <c r="H37" s="123"/>
    </row>
    <row r="38" spans="2:10">
      <c r="B38" s="11" t="s">
        <v>4</v>
      </c>
      <c r="C38" s="147">
        <v>2024</v>
      </c>
      <c r="D38" s="147">
        <v>2025</v>
      </c>
      <c r="E38" s="147" t="s">
        <v>154</v>
      </c>
      <c r="F38" s="6" t="s">
        <v>42</v>
      </c>
    </row>
    <row r="39" spans="2:10">
      <c r="B39" s="37" t="s">
        <v>19</v>
      </c>
      <c r="C39" s="157">
        <v>18801</v>
      </c>
      <c r="D39" s="157">
        <v>18740</v>
      </c>
      <c r="E39" s="157">
        <v>18983</v>
      </c>
      <c r="F39" s="38" t="s">
        <v>5</v>
      </c>
      <c r="G39" s="165"/>
      <c r="H39" s="123"/>
      <c r="I39" s="123"/>
      <c r="J39" s="45"/>
    </row>
    <row r="40" spans="2:10">
      <c r="B40" s="16" t="s">
        <v>102</v>
      </c>
      <c r="C40" s="151">
        <v>2180</v>
      </c>
      <c r="D40" s="151">
        <v>2765</v>
      </c>
      <c r="E40" s="151">
        <v>2828</v>
      </c>
      <c r="F40" s="34" t="s">
        <v>104</v>
      </c>
      <c r="G40" s="165"/>
    </row>
    <row r="41" spans="2:10">
      <c r="B41" s="16" t="s">
        <v>103</v>
      </c>
      <c r="C41" s="151">
        <v>379</v>
      </c>
      <c r="D41" s="151">
        <v>385</v>
      </c>
      <c r="E41" s="151">
        <v>389</v>
      </c>
      <c r="F41" s="34" t="s">
        <v>105</v>
      </c>
      <c r="G41" s="165"/>
      <c r="I41" s="123"/>
    </row>
    <row r="42" spans="2:10">
      <c r="B42" s="16" t="s">
        <v>110</v>
      </c>
      <c r="C42" s="151">
        <v>14</v>
      </c>
      <c r="D42" s="151">
        <v>14</v>
      </c>
      <c r="E42" s="151">
        <v>13</v>
      </c>
      <c r="F42" s="34" t="s">
        <v>111</v>
      </c>
      <c r="G42" s="165"/>
      <c r="I42" s="123"/>
    </row>
    <row r="43" spans="2:10">
      <c r="B43" s="78" t="s">
        <v>106</v>
      </c>
      <c r="C43" s="158">
        <v>16228</v>
      </c>
      <c r="D43" s="158">
        <v>15576</v>
      </c>
      <c r="E43" s="158">
        <v>15753</v>
      </c>
      <c r="F43" s="79" t="s">
        <v>107</v>
      </c>
      <c r="G43" s="165"/>
      <c r="I43" s="123"/>
    </row>
    <row r="44" spans="2:10">
      <c r="B44" s="37" t="s">
        <v>22</v>
      </c>
      <c r="C44" s="157">
        <v>6892497.0551810004</v>
      </c>
      <c r="D44" s="157">
        <v>12184590.612653</v>
      </c>
      <c r="E44" s="157">
        <v>13917294.86743</v>
      </c>
      <c r="F44" s="38" t="s">
        <v>38</v>
      </c>
    </row>
    <row r="45" spans="2:10">
      <c r="B45" s="16" t="s">
        <v>102</v>
      </c>
      <c r="C45" s="159">
        <v>4676376.7208460001</v>
      </c>
      <c r="D45" s="159">
        <v>8536004.9046379998</v>
      </c>
      <c r="E45" s="159">
        <v>9495896.6666400004</v>
      </c>
      <c r="F45" s="34" t="s">
        <v>104</v>
      </c>
      <c r="J45" s="45"/>
    </row>
    <row r="46" spans="2:10">
      <c r="B46" s="16" t="s">
        <v>103</v>
      </c>
      <c r="C46" s="159">
        <v>1229881.0052819999</v>
      </c>
      <c r="D46" s="159">
        <v>2158154.4685900002</v>
      </c>
      <c r="E46" s="159">
        <v>2432082.5285109999</v>
      </c>
      <c r="F46" s="34" t="s">
        <v>105</v>
      </c>
      <c r="J46" s="45"/>
    </row>
    <row r="47" spans="2:10">
      <c r="B47" s="16" t="s">
        <v>110</v>
      </c>
      <c r="C47" s="160">
        <v>2259.0525600000001</v>
      </c>
      <c r="D47" s="160">
        <v>2628.1924250000002</v>
      </c>
      <c r="E47" s="160">
        <v>2467.7000170000001</v>
      </c>
      <c r="F47" s="34" t="s">
        <v>111</v>
      </c>
      <c r="H47" s="123"/>
      <c r="I47" s="123"/>
      <c r="J47" s="45"/>
    </row>
    <row r="48" spans="2:10">
      <c r="B48" s="36" t="s">
        <v>106</v>
      </c>
      <c r="C48" s="151">
        <v>983980.27649299998</v>
      </c>
      <c r="D48" s="151">
        <v>1487803.047</v>
      </c>
      <c r="E48" s="151">
        <v>1986847.972262</v>
      </c>
      <c r="F48" s="4" t="s">
        <v>107</v>
      </c>
      <c r="H48" s="123"/>
      <c r="I48" s="123"/>
      <c r="J48" s="45"/>
    </row>
    <row r="49" spans="2:12">
      <c r="B49" s="68"/>
      <c r="C49" s="80"/>
      <c r="D49" s="80"/>
      <c r="E49" s="173"/>
      <c r="F49" s="69"/>
    </row>
    <row r="50" spans="2:12">
      <c r="B50" s="11" t="s">
        <v>3</v>
      </c>
      <c r="C50" s="12">
        <v>2023</v>
      </c>
      <c r="D50" s="12">
        <v>2024</v>
      </c>
      <c r="E50" s="12">
        <v>2025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3690</v>
      </c>
      <c r="F51" s="38" t="s">
        <v>5</v>
      </c>
    </row>
    <row r="52" spans="2:12">
      <c r="B52" s="16" t="s">
        <v>118</v>
      </c>
      <c r="C52" s="77">
        <v>129</v>
      </c>
      <c r="D52" s="77">
        <v>156</v>
      </c>
      <c r="E52" s="77">
        <v>177</v>
      </c>
      <c r="F52" s="34" t="s">
        <v>120</v>
      </c>
    </row>
    <row r="53" spans="2:12">
      <c r="B53" s="16" t="s">
        <v>119</v>
      </c>
      <c r="C53" s="77">
        <v>3047</v>
      </c>
      <c r="D53" s="77">
        <v>2918</v>
      </c>
      <c r="E53" s="77">
        <v>3513</v>
      </c>
      <c r="F53" s="34" t="s">
        <v>121</v>
      </c>
    </row>
    <row r="54" spans="2:12">
      <c r="B54" s="39" t="s">
        <v>22</v>
      </c>
      <c r="C54" s="81">
        <v>19044</v>
      </c>
      <c r="D54" s="81">
        <v>30416.792019</v>
      </c>
      <c r="E54" s="81">
        <v>50083.342452999997</v>
      </c>
      <c r="F54" s="40" t="s">
        <v>38</v>
      </c>
      <c r="H54" s="123"/>
      <c r="I54" s="123"/>
    </row>
    <row r="55" spans="2:12">
      <c r="B55" s="16" t="s">
        <v>118</v>
      </c>
      <c r="C55" s="77">
        <v>11405</v>
      </c>
      <c r="D55" s="77">
        <v>18619.358983999999</v>
      </c>
      <c r="E55" s="77">
        <v>23992.564424</v>
      </c>
      <c r="F55" s="34" t="s">
        <v>120</v>
      </c>
      <c r="H55" s="123"/>
      <c r="I55" s="123"/>
    </row>
    <row r="56" spans="2:12">
      <c r="B56" s="16" t="s">
        <v>119</v>
      </c>
      <c r="C56" s="77">
        <v>7639</v>
      </c>
      <c r="D56" s="77">
        <v>11797.433034999998</v>
      </c>
      <c r="E56" s="77">
        <v>26090.778029000001</v>
      </c>
      <c r="F56" s="34" t="s">
        <v>121</v>
      </c>
      <c r="H56" s="123"/>
      <c r="I56" s="123"/>
    </row>
    <row r="57" spans="2:12">
      <c r="B57" s="68"/>
      <c r="C57" s="80"/>
      <c r="D57" s="80"/>
      <c r="E57" s="173"/>
      <c r="F57" s="69"/>
      <c r="J57" s="45"/>
      <c r="K57" s="45"/>
      <c r="L57" s="45"/>
    </row>
    <row r="58" spans="2:12">
      <c r="B58" s="11" t="s">
        <v>6</v>
      </c>
      <c r="C58" s="105" t="s">
        <v>151</v>
      </c>
      <c r="D58" s="105" t="s">
        <v>153</v>
      </c>
      <c r="E58" s="105" t="s">
        <v>154</v>
      </c>
      <c r="F58" s="2" t="s">
        <v>8</v>
      </c>
      <c r="H58" s="45"/>
      <c r="J58" s="45"/>
      <c r="K58" s="45"/>
      <c r="L58" s="45"/>
    </row>
    <row r="59" spans="2:12">
      <c r="B59" s="42" t="s">
        <v>23</v>
      </c>
      <c r="C59" s="106">
        <v>62162.706121000003</v>
      </c>
      <c r="D59" s="106">
        <v>109928.770796</v>
      </c>
      <c r="E59" s="106">
        <v>117876.794517</v>
      </c>
      <c r="F59" s="3" t="s">
        <v>24</v>
      </c>
      <c r="H59" s="45"/>
      <c r="I59" s="45"/>
      <c r="L59" s="45"/>
    </row>
    <row r="60" spans="2:12">
      <c r="B60" s="43" t="s">
        <v>7</v>
      </c>
      <c r="C60" s="82">
        <v>43576</v>
      </c>
      <c r="D60" s="82">
        <v>44165</v>
      </c>
      <c r="E60" s="82">
        <v>45456</v>
      </c>
      <c r="F60" s="4" t="s">
        <v>20</v>
      </c>
      <c r="H60" s="45"/>
      <c r="I60" s="45"/>
      <c r="L60" s="45"/>
    </row>
    <row r="61" spans="2:12">
      <c r="C61" s="90"/>
      <c r="D61" s="83"/>
      <c r="E61" s="174"/>
      <c r="I61" s="45"/>
      <c r="J61" s="45"/>
      <c r="K61" s="45"/>
      <c r="L61" s="45"/>
    </row>
    <row r="62" spans="2:12">
      <c r="B62" s="11" t="s">
        <v>108</v>
      </c>
      <c r="C62" s="125" t="s">
        <v>144</v>
      </c>
      <c r="D62" s="125" t="s">
        <v>151</v>
      </c>
      <c r="E62" s="125" t="s">
        <v>153</v>
      </c>
      <c r="F62" s="6" t="s">
        <v>97</v>
      </c>
      <c r="H62" s="45"/>
      <c r="J62" s="45"/>
      <c r="K62" s="45"/>
      <c r="L62" s="45"/>
    </row>
    <row r="63" spans="2:12" s="45" customFormat="1">
      <c r="B63" s="44" t="s">
        <v>40</v>
      </c>
      <c r="C63" s="115">
        <v>7573</v>
      </c>
      <c r="D63" s="115">
        <v>8075</v>
      </c>
      <c r="E63" s="115">
        <v>8001</v>
      </c>
      <c r="F63" s="70" t="s">
        <v>85</v>
      </c>
      <c r="H63" s="88"/>
      <c r="I63" s="88"/>
    </row>
    <row r="64" spans="2:12" s="45" customFormat="1">
      <c r="B64" s="25" t="s">
        <v>98</v>
      </c>
      <c r="C64" s="126">
        <v>1453</v>
      </c>
      <c r="D64" s="126">
        <v>1734</v>
      </c>
      <c r="E64" s="126">
        <v>2036</v>
      </c>
      <c r="F64" s="48" t="s">
        <v>99</v>
      </c>
      <c r="H64" s="88"/>
      <c r="I64" s="88"/>
      <c r="K64" s="9"/>
      <c r="L64" s="9"/>
    </row>
    <row r="65" spans="2:12" s="45" customFormat="1">
      <c r="B65" s="31" t="s">
        <v>100</v>
      </c>
      <c r="C65" s="127">
        <v>208623</v>
      </c>
      <c r="D65" s="127">
        <v>209001</v>
      </c>
      <c r="E65" s="127">
        <v>211795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0"/>
      <c r="E66" s="110"/>
      <c r="F66" s="8" t="s">
        <v>93</v>
      </c>
      <c r="H66" s="88"/>
      <c r="I66" s="88"/>
      <c r="K66" s="45"/>
      <c r="L66" s="45"/>
    </row>
    <row r="67" spans="2:12">
      <c r="D67" s="45"/>
      <c r="E67" s="110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157</v>
      </c>
      <c r="F68" s="6" t="s">
        <v>132</v>
      </c>
      <c r="H68" s="88"/>
      <c r="I68" s="88"/>
      <c r="K68" s="45"/>
      <c r="L68" s="45"/>
    </row>
    <row r="69" spans="2:12">
      <c r="B69" s="18" t="s">
        <v>75</v>
      </c>
      <c r="C69" s="19">
        <v>204076.469667</v>
      </c>
      <c r="D69" s="139">
        <v>289569.89237399999</v>
      </c>
      <c r="E69" s="139">
        <v>632488.41600199998</v>
      </c>
      <c r="F69" s="38" t="s">
        <v>13</v>
      </c>
      <c r="G69" s="84"/>
      <c r="H69" s="88"/>
      <c r="I69" s="88"/>
      <c r="J69" s="84"/>
      <c r="K69" s="45"/>
      <c r="L69" s="45"/>
    </row>
    <row r="70" spans="2:12">
      <c r="B70" s="25" t="s">
        <v>2</v>
      </c>
      <c r="C70" s="93">
        <v>192574.400311</v>
      </c>
      <c r="D70" s="140">
        <v>274041.10077100003</v>
      </c>
      <c r="E70" s="140">
        <v>605323.44917899999</v>
      </c>
      <c r="F70" s="48" t="s">
        <v>15</v>
      </c>
      <c r="G70" s="84"/>
      <c r="H70" s="88"/>
      <c r="I70" s="88"/>
      <c r="J70" s="84"/>
      <c r="K70" s="45"/>
      <c r="L70" s="45"/>
    </row>
    <row r="71" spans="2:12">
      <c r="B71" s="29" t="s">
        <v>16</v>
      </c>
      <c r="C71" s="94">
        <v>11502.069357</v>
      </c>
      <c r="D71" s="141">
        <v>15528.791603</v>
      </c>
      <c r="E71" s="141">
        <v>27164.966822999999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39">
        <v>289569.89237399999</v>
      </c>
      <c r="E72" s="139">
        <v>632488.41600199998</v>
      </c>
      <c r="F72" s="41" t="s">
        <v>9</v>
      </c>
      <c r="G72" s="84"/>
      <c r="H72" s="131"/>
      <c r="I72" s="131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2">
        <v>171942.42185300001</v>
      </c>
      <c r="E73" s="142">
        <v>425325.15814000001</v>
      </c>
      <c r="F73" s="15" t="s">
        <v>12</v>
      </c>
      <c r="G73" s="84"/>
      <c r="H73" s="131"/>
      <c r="I73" s="131"/>
      <c r="J73" s="84"/>
      <c r="K73" s="45"/>
      <c r="L73" s="45"/>
    </row>
    <row r="74" spans="2:12">
      <c r="B74" s="14" t="s">
        <v>18</v>
      </c>
      <c r="C74" s="95">
        <v>1450.5662150000001</v>
      </c>
      <c r="D74" s="142">
        <v>2512.500736</v>
      </c>
      <c r="E74" s="142">
        <v>14116.493116</v>
      </c>
      <c r="F74" s="15" t="s">
        <v>11</v>
      </c>
      <c r="G74" s="84"/>
      <c r="H74" s="131"/>
      <c r="I74" s="131"/>
      <c r="J74" s="84"/>
      <c r="K74" s="45"/>
      <c r="L74" s="45"/>
    </row>
    <row r="75" spans="2:12">
      <c r="B75" s="51" t="s">
        <v>28</v>
      </c>
      <c r="C75" s="96">
        <v>68688.933239000005</v>
      </c>
      <c r="D75" s="143">
        <v>115114.96978499999</v>
      </c>
      <c r="E75" s="143">
        <v>193046.764746</v>
      </c>
      <c r="F75" s="52" t="s">
        <v>31</v>
      </c>
      <c r="G75" s="84"/>
      <c r="H75" s="123"/>
      <c r="I75" s="123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4">
        <v>89151.320714999994</v>
      </c>
      <c r="E76" s="144">
        <v>153347.60651499999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48">
        <v>-30353.608904999994</v>
      </c>
      <c r="E77" s="148">
        <v>-51252.310208999988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4">
        <v>58797.711810000001</v>
      </c>
      <c r="E78" s="144">
        <v>102095.296306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45">
        <v>48678.859813000003</v>
      </c>
      <c r="E79" s="145">
        <v>94718.739662000007</v>
      </c>
      <c r="F79" s="7" t="s">
        <v>10</v>
      </c>
      <c r="J79" s="19"/>
    </row>
    <row r="80" spans="2:12" s="45" customFormat="1">
      <c r="B80" s="33" t="s">
        <v>124</v>
      </c>
      <c r="C80" s="149"/>
      <c r="D80" s="149"/>
      <c r="E80" s="176"/>
      <c r="F80" s="87" t="s">
        <v>125</v>
      </c>
      <c r="J80" s="19"/>
    </row>
    <row r="81" spans="2:14" s="45" customFormat="1">
      <c r="B81" s="33" t="s">
        <v>145</v>
      </c>
      <c r="C81" s="137"/>
      <c r="D81" s="137"/>
      <c r="E81" s="177"/>
      <c r="F81" s="87" t="s">
        <v>150</v>
      </c>
    </row>
    <row r="82" spans="2:14">
      <c r="B82" s="11" t="s">
        <v>96</v>
      </c>
      <c r="C82" s="138" t="s">
        <v>146</v>
      </c>
      <c r="D82" s="138" t="s">
        <v>152</v>
      </c>
      <c r="E82" s="138" t="s">
        <v>157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39">
        <v>17738.258315999999</v>
      </c>
      <c r="D83" s="139">
        <v>36006.723795999998</v>
      </c>
      <c r="E83" s="139">
        <v>67929.502471</v>
      </c>
      <c r="F83" s="38" t="s">
        <v>13</v>
      </c>
      <c r="H83" s="131"/>
      <c r="I83" s="130"/>
      <c r="J83" s="45"/>
      <c r="K83" s="45"/>
      <c r="L83" s="45"/>
      <c r="M83" s="45"/>
      <c r="N83" s="45"/>
    </row>
    <row r="84" spans="2:14">
      <c r="B84" s="25" t="s">
        <v>2</v>
      </c>
      <c r="C84" s="140">
        <v>14238.700903000001</v>
      </c>
      <c r="D84" s="140">
        <v>29939.381893000002</v>
      </c>
      <c r="E84" s="140">
        <v>58852.830435000003</v>
      </c>
      <c r="F84" s="48" t="s">
        <v>15</v>
      </c>
      <c r="H84" s="123"/>
      <c r="I84" s="123"/>
      <c r="J84" s="45"/>
      <c r="K84" s="45"/>
      <c r="L84" s="45"/>
      <c r="M84" s="45"/>
      <c r="N84" s="45"/>
    </row>
    <row r="85" spans="2:14">
      <c r="B85" s="29" t="s">
        <v>16</v>
      </c>
      <c r="C85" s="141">
        <v>3499.557413</v>
      </c>
      <c r="D85" s="141">
        <v>6067.3419029999995</v>
      </c>
      <c r="E85" s="141">
        <v>9076.6720359999999</v>
      </c>
      <c r="F85" s="49" t="s">
        <v>14</v>
      </c>
      <c r="H85" s="123"/>
      <c r="I85" s="130"/>
      <c r="J85" s="45"/>
      <c r="K85" s="45"/>
      <c r="L85" s="45"/>
      <c r="M85" s="45"/>
      <c r="N85" s="45"/>
    </row>
    <row r="86" spans="2:14">
      <c r="B86" s="50" t="s">
        <v>76</v>
      </c>
      <c r="C86" s="139">
        <v>17738.258485999999</v>
      </c>
      <c r="D86" s="139">
        <v>36006.723795999998</v>
      </c>
      <c r="E86" s="139">
        <v>67929.502471</v>
      </c>
      <c r="F86" s="41" t="s">
        <v>9</v>
      </c>
      <c r="G86" s="45"/>
      <c r="H86" s="45"/>
      <c r="I86" s="45"/>
      <c r="J86" s="45"/>
      <c r="K86" s="45"/>
      <c r="L86" s="45"/>
      <c r="M86" s="45"/>
      <c r="N86" s="45"/>
    </row>
    <row r="87" spans="2:14">
      <c r="B87" s="14" t="s">
        <v>17</v>
      </c>
      <c r="C87" s="142">
        <v>1969.7180390000001</v>
      </c>
      <c r="D87" s="142">
        <v>3999.4364070000001</v>
      </c>
      <c r="E87" s="142">
        <v>7090.0686889999997</v>
      </c>
      <c r="F87" s="15" t="s">
        <v>12</v>
      </c>
      <c r="G87" s="45"/>
      <c r="H87" s="123"/>
      <c r="I87" s="123"/>
      <c r="J87" s="45"/>
      <c r="K87" s="45"/>
      <c r="L87" s="45"/>
      <c r="M87" s="45"/>
      <c r="N87" s="45"/>
    </row>
    <row r="88" spans="2:14">
      <c r="B88" s="14" t="s">
        <v>18</v>
      </c>
      <c r="C88" s="142">
        <v>1431.838264</v>
      </c>
      <c r="D88" s="142">
        <v>2265.141365</v>
      </c>
      <c r="E88" s="142">
        <v>4061.487228</v>
      </c>
      <c r="F88" s="15" t="s">
        <v>11</v>
      </c>
      <c r="G88" s="45"/>
      <c r="H88" s="121"/>
      <c r="I88" s="123"/>
      <c r="J88" s="45"/>
      <c r="K88" s="45"/>
      <c r="L88" s="45"/>
      <c r="M88" s="45"/>
      <c r="N88" s="45"/>
    </row>
    <row r="89" spans="2:14">
      <c r="B89" s="51" t="s">
        <v>28</v>
      </c>
      <c r="C89" s="143">
        <v>14336.702182999999</v>
      </c>
      <c r="D89" s="143">
        <v>29742.146024000001</v>
      </c>
      <c r="E89" s="143">
        <v>56777.946554000002</v>
      </c>
      <c r="F89" s="52" t="s">
        <v>31</v>
      </c>
      <c r="G89" s="45"/>
      <c r="H89" s="123"/>
      <c r="I89" s="130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4">
        <v>10461.549483999999</v>
      </c>
      <c r="D90" s="144">
        <v>20946.630648999999</v>
      </c>
      <c r="E90" s="144">
        <v>40515.070046000001</v>
      </c>
      <c r="F90" s="48" t="s">
        <v>25</v>
      </c>
      <c r="J90" s="85"/>
    </row>
    <row r="91" spans="2:14" s="45" customFormat="1">
      <c r="B91" s="25" t="s">
        <v>29</v>
      </c>
      <c r="C91" s="144">
        <v>-828.0311529999999</v>
      </c>
      <c r="D91" s="144">
        <f>D92-D90</f>
        <v>-4361.9240279999976</v>
      </c>
      <c r="E91" s="144">
        <v>-8238.1121669999993</v>
      </c>
      <c r="F91" s="48" t="s">
        <v>30</v>
      </c>
    </row>
    <row r="92" spans="2:14" s="45" customFormat="1">
      <c r="B92" s="25" t="s">
        <v>26</v>
      </c>
      <c r="C92" s="144">
        <v>9633.5183309999993</v>
      </c>
      <c r="D92" s="144">
        <v>16584.706621000001</v>
      </c>
      <c r="E92" s="144">
        <v>32276.957879000001</v>
      </c>
      <c r="F92" s="48" t="s">
        <v>27</v>
      </c>
    </row>
    <row r="93" spans="2:14" s="45" customFormat="1">
      <c r="B93" s="31" t="s">
        <v>21</v>
      </c>
      <c r="C93" s="145">
        <v>8499.9673660000008</v>
      </c>
      <c r="D93" s="145">
        <v>15592.681285999999</v>
      </c>
      <c r="E93" s="145">
        <v>31490.226772000002</v>
      </c>
      <c r="F93" s="7" t="s">
        <v>10</v>
      </c>
    </row>
    <row r="94" spans="2:14" s="45" customFormat="1">
      <c r="B94" s="33" t="s">
        <v>145</v>
      </c>
      <c r="C94" s="145"/>
      <c r="D94" s="145"/>
      <c r="E94" s="175"/>
      <c r="F94" s="87" t="s">
        <v>150</v>
      </c>
    </row>
    <row r="95" spans="2:14" s="53" customFormat="1" ht="14.25">
      <c r="B95" s="11" t="s">
        <v>92</v>
      </c>
      <c r="C95" s="161">
        <v>2024</v>
      </c>
      <c r="D95" s="161">
        <v>2025</v>
      </c>
      <c r="E95" s="161" t="s">
        <v>154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62">
        <v>18902302.594000001</v>
      </c>
      <c r="D96" s="162">
        <v>27223189.693</v>
      </c>
      <c r="E96" s="162">
        <v>29160358.221000001</v>
      </c>
      <c r="F96" s="41" t="s">
        <v>90</v>
      </c>
      <c r="G96" s="115"/>
      <c r="H96" s="45"/>
      <c r="I96" s="45"/>
      <c r="J96" s="45"/>
      <c r="K96" s="45"/>
      <c r="L96" s="45"/>
      <c r="M96" s="45"/>
    </row>
    <row r="97" spans="2:13" s="116" customFormat="1" ht="14.25">
      <c r="B97" s="113" t="s">
        <v>135</v>
      </c>
      <c r="C97" s="151">
        <v>12306180.549000001</v>
      </c>
      <c r="D97" s="151">
        <v>16584505.922999999</v>
      </c>
      <c r="E97" s="151">
        <v>17561565.088</v>
      </c>
      <c r="F97" s="114" t="s">
        <v>139</v>
      </c>
      <c r="G97" s="115"/>
      <c r="H97" s="45"/>
      <c r="I97" s="45"/>
      <c r="J97" s="45"/>
      <c r="K97" s="115"/>
      <c r="L97" s="115"/>
      <c r="M97" s="115"/>
    </row>
    <row r="98" spans="2:13" s="116" customFormat="1" ht="14.25">
      <c r="B98" s="117" t="s">
        <v>134</v>
      </c>
      <c r="C98" s="151">
        <v>6596122.0450000009</v>
      </c>
      <c r="D98" s="151">
        <v>10638683.770000001</v>
      </c>
      <c r="E98" s="151">
        <v>11598793.132999999</v>
      </c>
      <c r="F98" s="114" t="s">
        <v>137</v>
      </c>
      <c r="G98" s="115"/>
      <c r="H98" s="45"/>
      <c r="I98" s="45"/>
      <c r="J98" s="45"/>
      <c r="K98" s="115"/>
      <c r="L98" s="115"/>
      <c r="M98" s="115"/>
    </row>
    <row r="99" spans="2:13" s="53" customFormat="1" ht="14.25">
      <c r="B99" s="54" t="s">
        <v>136</v>
      </c>
      <c r="C99" s="163">
        <v>190752.93512900747</v>
      </c>
      <c r="D99" s="163">
        <v>248302.25133443964</v>
      </c>
      <c r="E99" s="163">
        <v>257927.49555251148</v>
      </c>
      <c r="F99" s="55" t="s">
        <v>138</v>
      </c>
      <c r="G99" s="115"/>
      <c r="H99" s="45"/>
      <c r="I99" s="45"/>
      <c r="J99" s="45"/>
      <c r="K99" s="45"/>
      <c r="L99" s="45"/>
      <c r="M99" s="45"/>
    </row>
    <row r="100" spans="2:13" s="53" customFormat="1" ht="14.25">
      <c r="B100" s="107" t="s">
        <v>43</v>
      </c>
      <c r="C100" s="150">
        <v>16052179.532000002</v>
      </c>
      <c r="D100" s="150">
        <v>23127970.060999997</v>
      </c>
      <c r="E100" s="150">
        <v>25563709.079</v>
      </c>
      <c r="F100" s="108" t="s">
        <v>51</v>
      </c>
      <c r="G100" s="115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1">
        <v>10145411.607000001</v>
      </c>
      <c r="D101" s="151">
        <v>14560446.532</v>
      </c>
      <c r="E101" s="151">
        <v>16233250.450999999</v>
      </c>
      <c r="F101" s="34" t="s">
        <v>52</v>
      </c>
      <c r="G101" s="115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1">
        <v>5906767.9249999998</v>
      </c>
      <c r="D102" s="151">
        <v>8567523.5289999992</v>
      </c>
      <c r="E102" s="151">
        <v>9330458.6280000005</v>
      </c>
      <c r="F102" s="34" t="s">
        <v>53</v>
      </c>
      <c r="G102" s="115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1">
        <v>170817.53659693344</v>
      </c>
      <c r="D103" s="151">
        <v>199962.27227002941</v>
      </c>
      <c r="E103" s="151">
        <v>207485.53739003587</v>
      </c>
      <c r="F103" s="56" t="s">
        <v>54</v>
      </c>
      <c r="G103" s="115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1">
        <v>293623.32400000002</v>
      </c>
      <c r="D104" s="151">
        <v>593646.61100000003</v>
      </c>
      <c r="E104" s="151">
        <v>704130.85900000005</v>
      </c>
      <c r="F104" s="34" t="s">
        <v>55</v>
      </c>
      <c r="G104" s="115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55">
        <v>1.7807900000000002E-2</v>
      </c>
      <c r="D105" s="155">
        <v>2.47437E-2</v>
      </c>
      <c r="E105" s="155">
        <v>2.6493329999999999E-2</v>
      </c>
      <c r="F105" s="56" t="s">
        <v>80</v>
      </c>
      <c r="G105" s="115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64">
        <v>32657234.164000001</v>
      </c>
      <c r="D106" s="164">
        <v>46946798.243000001</v>
      </c>
      <c r="E106" s="164">
        <v>50410314.853</v>
      </c>
      <c r="F106" s="35" t="s">
        <v>56</v>
      </c>
      <c r="G106" s="115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1">
        <v>658975.09</v>
      </c>
      <c r="D107" s="151">
        <v>940182.60699999996</v>
      </c>
      <c r="E107" s="151">
        <v>363576.25599999999</v>
      </c>
      <c r="F107" s="34" t="s">
        <v>37</v>
      </c>
      <c r="G107" s="115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56">
        <v>0.19694355999999999</v>
      </c>
      <c r="D108" s="156">
        <v>0.19687081000000001</v>
      </c>
      <c r="E108" s="156">
        <v>0.16371625000000001</v>
      </c>
      <c r="F108" s="61" t="s">
        <v>81</v>
      </c>
      <c r="G108" s="115"/>
      <c r="H108" s="45"/>
      <c r="I108" s="45"/>
      <c r="J108" s="45"/>
      <c r="K108" s="45"/>
      <c r="L108" s="45"/>
      <c r="M108" s="45"/>
    </row>
    <row r="109" spans="2:13" s="47" customFormat="1" ht="14.25">
      <c r="B109" s="118" t="s">
        <v>88</v>
      </c>
      <c r="C109" s="119"/>
      <c r="D109" s="119"/>
      <c r="E109" s="178"/>
      <c r="F109" s="120" t="s">
        <v>93</v>
      </c>
      <c r="G109" s="115"/>
      <c r="H109" s="45"/>
      <c r="I109" s="45"/>
      <c r="J109" s="45"/>
      <c r="K109" s="45"/>
      <c r="L109" s="45"/>
      <c r="M109" s="45"/>
    </row>
    <row r="110" spans="2:13" s="47" customFormat="1" ht="14.25">
      <c r="B110" s="118" t="s">
        <v>114</v>
      </c>
      <c r="C110" s="119"/>
      <c r="D110" s="119"/>
      <c r="E110" s="179"/>
      <c r="F110" s="120" t="s">
        <v>115</v>
      </c>
      <c r="G110" s="115"/>
      <c r="H110" s="45"/>
      <c r="I110" s="45"/>
      <c r="J110" s="45"/>
      <c r="K110" s="45"/>
      <c r="L110" s="45"/>
      <c r="M110" s="45"/>
    </row>
    <row r="111" spans="2:13" s="47" customFormat="1" ht="14.25">
      <c r="B111" s="118"/>
      <c r="C111" s="119"/>
      <c r="D111" s="119"/>
      <c r="E111" s="179"/>
      <c r="F111" s="120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79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79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79"/>
      <c r="H114" s="45"/>
      <c r="I114" s="45"/>
      <c r="J114" s="45"/>
    </row>
    <row r="115" spans="2:13" ht="14.25">
      <c r="B115" s="146">
        <v>46178</v>
      </c>
      <c r="E115" s="179"/>
      <c r="H115" s="45"/>
      <c r="I115" s="45"/>
      <c r="J115" s="45"/>
    </row>
    <row r="116" spans="2:13" ht="14.25">
      <c r="E116" s="179"/>
      <c r="H116" s="45"/>
      <c r="I116" s="45"/>
      <c r="J116" s="45"/>
    </row>
    <row r="117" spans="2:13" ht="14.25">
      <c r="B117" s="65"/>
      <c r="E117" s="179"/>
      <c r="H117" s="45"/>
      <c r="I117" s="45"/>
      <c r="J117" s="45"/>
    </row>
    <row r="118" spans="2:13" ht="14.25">
      <c r="B118" s="128"/>
      <c r="E118" s="179"/>
      <c r="H118" s="45"/>
      <c r="I118" s="45"/>
      <c r="J118" s="45"/>
    </row>
    <row r="119" spans="2:13" ht="14.25">
      <c r="E119" s="179"/>
      <c r="F119" s="90"/>
      <c r="H119" s="45"/>
      <c r="I119" s="45"/>
      <c r="J119" s="45"/>
    </row>
    <row r="120" spans="2:13" ht="14.25">
      <c r="E120" s="179"/>
      <c r="F120" s="90"/>
      <c r="H120" s="45"/>
      <c r="I120" s="45"/>
      <c r="J120" s="45"/>
    </row>
    <row r="121" spans="2:13" ht="14.25">
      <c r="E121" s="179"/>
      <c r="F121" s="90"/>
    </row>
    <row r="122" spans="2:13" ht="12.75" hidden="1" customHeight="1">
      <c r="E122" s="179"/>
      <c r="F122" s="90"/>
    </row>
    <row r="123" spans="2:13" ht="14.25">
      <c r="E123" s="179"/>
      <c r="F123" s="90"/>
    </row>
    <row r="124" spans="2:13" ht="14.25">
      <c r="E124" s="179"/>
      <c r="F124" s="90"/>
    </row>
    <row r="125" spans="2:13" ht="14.25">
      <c r="E125" s="179"/>
      <c r="F125" s="90"/>
    </row>
    <row r="126" spans="2:13" ht="14.25">
      <c r="E126" s="179"/>
      <c r="F126" s="90"/>
    </row>
    <row r="127" spans="2:13" ht="14.25">
      <c r="E127" s="179"/>
      <c r="F127" s="90"/>
    </row>
    <row r="128" spans="2:13" ht="14.25">
      <c r="E128" s="179"/>
      <c r="F128" s="90"/>
    </row>
    <row r="129" spans="5:6" ht="14.25">
      <c r="E129" s="179"/>
      <c r="F129" s="90"/>
    </row>
    <row r="130" spans="5:6" ht="14.25">
      <c r="E130" s="179"/>
      <c r="F130" s="90"/>
    </row>
    <row r="131" spans="5:6" ht="14.25">
      <c r="E131" s="179"/>
      <c r="F131" s="90"/>
    </row>
    <row r="132" spans="5:6" ht="14.25">
      <c r="E132" s="179"/>
      <c r="F132" s="90"/>
    </row>
    <row r="133" spans="5:6" ht="14.25">
      <c r="E133" s="179"/>
      <c r="F133" s="90"/>
    </row>
    <row r="134" spans="5:6" ht="14.25">
      <c r="E134" s="179"/>
      <c r="F134" s="90"/>
    </row>
    <row r="135" spans="5:6" ht="14.25">
      <c r="E135" s="179"/>
    </row>
    <row r="136" spans="5:6" ht="14.25">
      <c r="E136" s="179"/>
    </row>
    <row r="137" spans="5:6" ht="14.25">
      <c r="E137" s="179"/>
    </row>
    <row r="138" spans="5:6" ht="14.25">
      <c r="E138" s="179"/>
    </row>
    <row r="139" spans="5:6" ht="14.25">
      <c r="E139" s="179"/>
    </row>
    <row r="140" spans="5:6" ht="14.25">
      <c r="E140" s="179"/>
    </row>
    <row r="141" spans="5:6" ht="14.25">
      <c r="E141" s="179"/>
    </row>
    <row r="142" spans="5:6" ht="14.25">
      <c r="E142" s="179"/>
    </row>
    <row r="143" spans="5:6" ht="14.25">
      <c r="E143" s="179"/>
    </row>
    <row r="144" spans="5:6" ht="14.25">
      <c r="E144" s="179"/>
    </row>
    <row r="145" spans="5:5" ht="14.25">
      <c r="E145" s="179"/>
    </row>
    <row r="146" spans="5:5" ht="14.25">
      <c r="E146" s="179"/>
    </row>
    <row r="147" spans="5:5" ht="14.25">
      <c r="E147" s="179"/>
    </row>
    <row r="148" spans="5:5" ht="14.25">
      <c r="E148" s="179"/>
    </row>
    <row r="149" spans="5:5" ht="14.25">
      <c r="E149" s="179"/>
    </row>
    <row r="150" spans="5:5" ht="14.25">
      <c r="E150" s="179"/>
    </row>
    <row r="151" spans="5:5" ht="14.25">
      <c r="E151" s="179"/>
    </row>
    <row r="152" spans="5:5" ht="14.25">
      <c r="E152" s="179"/>
    </row>
    <row r="153" spans="5:5" ht="14.25">
      <c r="E153" s="179"/>
    </row>
    <row r="154" spans="5:5" ht="14.25">
      <c r="E154" s="179"/>
    </row>
    <row r="155" spans="5:5" ht="14.25">
      <c r="E155" s="179"/>
    </row>
    <row r="156" spans="5:5" ht="14.25">
      <c r="E156" s="179"/>
    </row>
    <row r="157" spans="5:5" ht="14.25">
      <c r="E157" s="179"/>
    </row>
    <row r="158" spans="5:5" ht="14.25">
      <c r="E158" s="179"/>
    </row>
    <row r="159" spans="5:5" ht="14.25">
      <c r="E159" s="179"/>
    </row>
    <row r="160" spans="5:5" ht="14.25">
      <c r="E160" s="179"/>
    </row>
    <row r="161" spans="5:5" ht="14.25">
      <c r="E161" s="179"/>
    </row>
    <row r="162" spans="5:5" ht="14.25">
      <c r="E162" s="179"/>
    </row>
    <row r="163" spans="5:5" ht="14.25">
      <c r="E163" s="179"/>
    </row>
    <row r="164" spans="5:5" ht="14.25">
      <c r="E164" s="179"/>
    </row>
    <row r="165" spans="5:5" ht="14.25">
      <c r="E165" s="179"/>
    </row>
    <row r="166" spans="5:5" ht="14.25">
      <c r="E166" s="179"/>
    </row>
    <row r="167" spans="5:5" ht="14.25">
      <c r="E167" s="179"/>
    </row>
    <row r="168" spans="5:5" ht="14.25">
      <c r="E168" s="179"/>
    </row>
    <row r="169" spans="5:5" ht="14.25">
      <c r="E169" s="179"/>
    </row>
    <row r="170" spans="5:5" ht="14.25">
      <c r="E170" s="179"/>
    </row>
    <row r="171" spans="5:5" ht="14.25">
      <c r="E171" s="179"/>
    </row>
    <row r="172" spans="5:5" ht="14.25">
      <c r="E172" s="179"/>
    </row>
    <row r="173" spans="5:5" ht="14.25">
      <c r="E173" s="179"/>
    </row>
    <row r="174" spans="5:5" ht="14.25">
      <c r="E174" s="179"/>
    </row>
    <row r="175" spans="5:5" ht="14.25">
      <c r="E175" s="179"/>
    </row>
    <row r="176" spans="5:5" ht="14.25">
      <c r="E176" s="179"/>
    </row>
    <row r="177" spans="5:5" ht="14.25">
      <c r="E177" s="179"/>
    </row>
    <row r="178" spans="5:5" ht="14.25">
      <c r="E178" s="179"/>
    </row>
    <row r="179" spans="5:5" ht="14.25">
      <c r="E179" s="179"/>
    </row>
    <row r="180" spans="5:5" ht="14.25">
      <c r="E180" s="179"/>
    </row>
    <row r="181" spans="5:5" ht="14.25">
      <c r="E181" s="179"/>
    </row>
    <row r="182" spans="5:5" ht="14.25">
      <c r="E182" s="179"/>
    </row>
    <row r="183" spans="5:5" ht="14.25">
      <c r="E183" s="179"/>
    </row>
    <row r="184" spans="5:5" ht="14.25">
      <c r="E184" s="179"/>
    </row>
    <row r="185" spans="5:5" ht="14.25">
      <c r="E185" s="179"/>
    </row>
    <row r="186" spans="5:5" ht="14.25">
      <c r="E186" s="179"/>
    </row>
    <row r="187" spans="5:5" ht="14.25">
      <c r="E187" s="179"/>
    </row>
    <row r="188" spans="5:5" ht="14.25">
      <c r="E188" s="179"/>
    </row>
    <row r="189" spans="5:5" ht="14.25">
      <c r="E189" s="179"/>
    </row>
    <row r="190" spans="5:5" ht="14.25">
      <c r="E190" s="179"/>
    </row>
    <row r="191" spans="5:5" ht="14.25">
      <c r="E191" s="179"/>
    </row>
    <row r="192" spans="5:5" ht="14.25">
      <c r="E192" s="179"/>
    </row>
    <row r="193" spans="5:5" ht="14.25">
      <c r="E193" s="179"/>
    </row>
    <row r="194" spans="5:5" ht="14.25">
      <c r="E194" s="179"/>
    </row>
    <row r="195" spans="5:5" ht="14.25">
      <c r="E195" s="179"/>
    </row>
    <row r="196" spans="5:5" ht="14.25">
      <c r="E196" s="179"/>
    </row>
    <row r="197" spans="5:5" ht="14.25">
      <c r="E197" s="179"/>
    </row>
    <row r="198" spans="5:5" ht="14.25">
      <c r="E198" s="179"/>
    </row>
    <row r="199" spans="5:5" ht="14.25">
      <c r="E199" s="179"/>
    </row>
    <row r="200" spans="5:5" ht="14.25">
      <c r="E200" s="179"/>
    </row>
    <row r="201" spans="5:5" ht="14.25">
      <c r="E201" s="179"/>
    </row>
    <row r="202" spans="5:5" ht="14.25">
      <c r="E202" s="179"/>
    </row>
    <row r="203" spans="5:5" ht="14.25">
      <c r="E203" s="179"/>
    </row>
    <row r="204" spans="5:5" ht="14.25">
      <c r="E204" s="179"/>
    </row>
    <row r="205" spans="5:5" ht="14.25">
      <c r="E205" s="179"/>
    </row>
    <row r="206" spans="5:5" ht="14.25">
      <c r="E206" s="179"/>
    </row>
    <row r="207" spans="5:5" ht="14.25">
      <c r="E207" s="179"/>
    </row>
    <row r="208" spans="5:5" ht="14.25">
      <c r="E208" s="179"/>
    </row>
    <row r="209" spans="5:5" ht="14.25">
      <c r="E209" s="179"/>
    </row>
    <row r="210" spans="5:5" ht="14.25">
      <c r="E210" s="179"/>
    </row>
    <row r="211" spans="5:5" ht="14.25">
      <c r="E211" s="179"/>
    </row>
    <row r="212" spans="5:5" ht="14.25">
      <c r="E212" s="179"/>
    </row>
    <row r="213" spans="5:5" ht="14.25">
      <c r="E213" s="179"/>
    </row>
    <row r="214" spans="5:5" ht="14.25">
      <c r="E214" s="179"/>
    </row>
    <row r="215" spans="5:5" ht="14.25">
      <c r="E215" s="179"/>
    </row>
    <row r="216" spans="5:5" ht="14.25">
      <c r="E216" s="179"/>
    </row>
    <row r="217" spans="5:5" ht="14.25">
      <c r="E217" s="179"/>
    </row>
    <row r="218" spans="5:5" ht="14.25">
      <c r="E218" s="179"/>
    </row>
    <row r="219" spans="5:5" ht="14.25">
      <c r="E219" s="179"/>
    </row>
    <row r="220" spans="5:5" ht="14.25">
      <c r="E220" s="179"/>
    </row>
    <row r="221" spans="5:5" ht="14.25">
      <c r="E221" s="179"/>
    </row>
    <row r="222" spans="5:5" ht="14.25">
      <c r="E222" s="179"/>
    </row>
    <row r="223" spans="5:5" ht="14.25">
      <c r="E223" s="179"/>
    </row>
    <row r="224" spans="5:5" ht="14.25">
      <c r="E224" s="179"/>
    </row>
    <row r="225" spans="5:5" ht="14.25">
      <c r="E225" s="179"/>
    </row>
    <row r="226" spans="5:5" ht="14.25">
      <c r="E226" s="179"/>
    </row>
    <row r="227" spans="5:5" ht="14.25">
      <c r="E227" s="179"/>
    </row>
    <row r="228" spans="5:5" ht="14.25">
      <c r="E228" s="179"/>
    </row>
    <row r="229" spans="5:5" ht="14.25">
      <c r="E229" s="179"/>
    </row>
    <row r="230" spans="5:5" ht="14.25">
      <c r="E230" s="179"/>
    </row>
    <row r="231" spans="5:5" ht="14.25">
      <c r="E231" s="179"/>
    </row>
    <row r="232" spans="5:5" ht="14.25">
      <c r="E232" s="179"/>
    </row>
    <row r="233" spans="5:5" ht="14.25">
      <c r="E233" s="179"/>
    </row>
    <row r="234" spans="5:5" ht="14.25">
      <c r="E234" s="179"/>
    </row>
    <row r="235" spans="5:5" ht="14.25">
      <c r="E235" s="179"/>
    </row>
    <row r="236" spans="5:5" ht="14.25">
      <c r="E236" s="179"/>
    </row>
    <row r="237" spans="5:5" ht="14.25">
      <c r="E237" s="179"/>
    </row>
    <row r="238" spans="5:5" ht="14.25">
      <c r="E238" s="179"/>
    </row>
    <row r="239" spans="5:5" ht="14.25">
      <c r="E239" s="179"/>
    </row>
    <row r="240" spans="5:5" ht="14.25">
      <c r="E240" s="179"/>
    </row>
    <row r="241" spans="5:5" ht="14.25">
      <c r="E241" s="179"/>
    </row>
    <row r="242" spans="5:5" ht="14.25">
      <c r="E242" s="179"/>
    </row>
    <row r="243" spans="5:5" ht="14.25">
      <c r="E243" s="179"/>
    </row>
    <row r="244" spans="5:5" ht="14.25">
      <c r="E244" s="179"/>
    </row>
    <row r="245" spans="5:5" ht="14.25">
      <c r="E245" s="179"/>
    </row>
    <row r="246" spans="5:5" ht="14.25">
      <c r="E246" s="179"/>
    </row>
    <row r="247" spans="5:5" ht="14.25">
      <c r="E247" s="179"/>
    </row>
    <row r="248" spans="5:5" ht="14.25">
      <c r="E248" s="179"/>
    </row>
    <row r="249" spans="5:5" ht="14.25">
      <c r="E249" s="179"/>
    </row>
    <row r="250" spans="5:5" ht="14.25">
      <c r="E250" s="179"/>
    </row>
    <row r="251" spans="5:5" ht="14.25">
      <c r="E251" s="179"/>
    </row>
    <row r="252" spans="5:5" ht="14.25">
      <c r="E252" s="179"/>
    </row>
    <row r="253" spans="5:5" ht="14.25">
      <c r="E253" s="179"/>
    </row>
    <row r="254" spans="5:5" ht="14.25">
      <c r="E254" s="179"/>
    </row>
    <row r="255" spans="5:5" ht="14.25">
      <c r="E255" s="179"/>
    </row>
    <row r="256" spans="5:5" ht="14.25">
      <c r="E256" s="179"/>
    </row>
    <row r="257" spans="5:5" ht="14.25">
      <c r="E257" s="179"/>
    </row>
    <row r="258" spans="5:5" ht="14.25">
      <c r="E258" s="179"/>
    </row>
    <row r="259" spans="5:5" ht="14.25">
      <c r="E259" s="179"/>
    </row>
    <row r="260" spans="5:5" ht="14.25">
      <c r="E260" s="179"/>
    </row>
    <row r="261" spans="5:5" ht="14.25">
      <c r="E261" s="179"/>
    </row>
    <row r="262" spans="5:5" ht="14.25">
      <c r="E262" s="179"/>
    </row>
    <row r="263" spans="5:5" ht="14.25">
      <c r="E263" s="179"/>
    </row>
    <row r="264" spans="5:5" ht="14.25">
      <c r="E264" s="179"/>
    </row>
    <row r="265" spans="5:5" ht="14.25">
      <c r="E265" s="179"/>
    </row>
    <row r="266" spans="5:5" ht="14.25">
      <c r="E266" s="179"/>
    </row>
    <row r="267" spans="5:5" ht="14.25">
      <c r="E267" s="179"/>
    </row>
    <row r="268" spans="5:5" ht="14.25">
      <c r="E268" s="179"/>
    </row>
    <row r="269" spans="5:5" ht="14.25">
      <c r="E269" s="179"/>
    </row>
    <row r="270" spans="5:5" ht="14.25">
      <c r="E270" s="179"/>
    </row>
    <row r="271" spans="5:5" ht="14.25">
      <c r="E271" s="179"/>
    </row>
    <row r="272" spans="5:5" ht="14.25">
      <c r="E272" s="179"/>
    </row>
    <row r="273" spans="5:5" ht="14.25">
      <c r="E273" s="179"/>
    </row>
    <row r="274" spans="5:5" ht="14.25">
      <c r="E274" s="179"/>
    </row>
    <row r="275" spans="5:5" ht="14.25">
      <c r="E275" s="179"/>
    </row>
    <row r="276" spans="5:5" ht="14.25">
      <c r="E276" s="179"/>
    </row>
    <row r="277" spans="5:5" ht="14.25">
      <c r="E277" s="179"/>
    </row>
    <row r="278" spans="5:5" ht="14.25">
      <c r="E278" s="179"/>
    </row>
    <row r="279" spans="5:5" ht="14.25">
      <c r="E279" s="179"/>
    </row>
    <row r="280" spans="5:5" ht="14.25">
      <c r="E280" s="179"/>
    </row>
    <row r="281" spans="5:5" ht="14.25">
      <c r="E281" s="179"/>
    </row>
    <row r="282" spans="5:5" ht="14.25">
      <c r="E282" s="179"/>
    </row>
    <row r="283" spans="5:5" ht="14.25">
      <c r="E283" s="179"/>
    </row>
    <row r="284" spans="5:5" ht="14.25">
      <c r="E284" s="179"/>
    </row>
    <row r="285" spans="5:5" ht="14.25">
      <c r="E285" s="179"/>
    </row>
    <row r="286" spans="5:5" ht="14.25">
      <c r="E286" s="179"/>
    </row>
    <row r="287" spans="5:5" ht="14.25">
      <c r="E287" s="179"/>
    </row>
    <row r="288" spans="5:5" ht="14.25">
      <c r="E288" s="179"/>
    </row>
    <row r="289" spans="5:5" ht="14.25">
      <c r="E289" s="179"/>
    </row>
    <row r="290" spans="5:5" ht="14.25">
      <c r="E290" s="179"/>
    </row>
    <row r="291" spans="5:5" ht="14.25">
      <c r="E291" s="179"/>
    </row>
    <row r="292" spans="5:5" ht="14.25">
      <c r="E292" s="179"/>
    </row>
    <row r="293" spans="5:5" ht="14.25">
      <c r="E293" s="179"/>
    </row>
    <row r="294" spans="5:5" ht="14.25">
      <c r="E294" s="179"/>
    </row>
    <row r="295" spans="5:5" ht="14.25">
      <c r="E295" s="179"/>
    </row>
    <row r="296" spans="5:5" ht="14.25">
      <c r="E296" s="179"/>
    </row>
    <row r="297" spans="5:5" ht="14.25">
      <c r="E297" s="179"/>
    </row>
    <row r="298" spans="5:5" ht="14.25">
      <c r="E298" s="179"/>
    </row>
    <row r="299" spans="5:5" ht="14.25">
      <c r="E299" s="179"/>
    </row>
    <row r="300" spans="5:5" ht="14.25">
      <c r="E300" s="179"/>
    </row>
    <row r="301" spans="5:5" ht="14.25">
      <c r="E301" s="179"/>
    </row>
    <row r="302" spans="5:5" ht="14.25">
      <c r="E302" s="179"/>
    </row>
    <row r="303" spans="5:5" ht="14.25">
      <c r="E303" s="179"/>
    </row>
    <row r="304" spans="5:5" ht="14.25">
      <c r="E304" s="179"/>
    </row>
    <row r="305" spans="5:5" ht="14.25">
      <c r="E305" s="179"/>
    </row>
    <row r="306" spans="5:5" ht="14.25">
      <c r="E306" s="179"/>
    </row>
    <row r="307" spans="5:5" ht="14.25">
      <c r="E307" s="179"/>
    </row>
    <row r="308" spans="5:5" ht="14.25">
      <c r="E308" s="179"/>
    </row>
    <row r="309" spans="5:5" ht="14.25">
      <c r="E309" s="179"/>
    </row>
    <row r="310" spans="5:5" ht="14.25">
      <c r="E310" s="179"/>
    </row>
    <row r="311" spans="5:5" ht="14.25">
      <c r="E311" s="179"/>
    </row>
    <row r="312" spans="5:5" ht="14.25">
      <c r="E312" s="179"/>
    </row>
    <row r="313" spans="5:5" ht="14.25">
      <c r="E313" s="179"/>
    </row>
    <row r="314" spans="5:5" ht="14.25">
      <c r="E314" s="179"/>
    </row>
    <row r="315" spans="5:5" ht="14.25">
      <c r="E315" s="179"/>
    </row>
    <row r="316" spans="5:5" ht="14.25">
      <c r="E316" s="179"/>
    </row>
    <row r="317" spans="5:5" ht="14.25">
      <c r="E317" s="179"/>
    </row>
    <row r="318" spans="5:5" ht="14.25">
      <c r="E318" s="179"/>
    </row>
    <row r="319" spans="5:5" ht="14.25">
      <c r="E319" s="179"/>
    </row>
    <row r="320" spans="5:5" ht="14.25">
      <c r="E320" s="179"/>
    </row>
    <row r="321" spans="5:5" ht="14.25">
      <c r="E321" s="179"/>
    </row>
    <row r="322" spans="5:5" ht="14.25">
      <c r="E322" s="179"/>
    </row>
    <row r="323" spans="5:5" ht="14.25">
      <c r="E323" s="179"/>
    </row>
    <row r="324" spans="5:5" ht="14.25">
      <c r="E324" s="179"/>
    </row>
    <row r="325" spans="5:5" ht="14.25">
      <c r="E325" s="179"/>
    </row>
    <row r="326" spans="5:5" ht="14.25">
      <c r="E326" s="179"/>
    </row>
    <row r="327" spans="5:5" ht="14.25">
      <c r="E327" s="179"/>
    </row>
    <row r="328" spans="5:5" ht="14.25">
      <c r="E328" s="179"/>
    </row>
    <row r="329" spans="5:5" ht="14.25">
      <c r="E329" s="179"/>
    </row>
    <row r="330" spans="5:5" ht="14.25">
      <c r="E330" s="179"/>
    </row>
    <row r="331" spans="5:5" ht="14.25">
      <c r="E331" s="179"/>
    </row>
    <row r="332" spans="5:5" ht="14.25">
      <c r="E332" s="179"/>
    </row>
    <row r="333" spans="5:5" ht="14.25">
      <c r="E333" s="179"/>
    </row>
    <row r="334" spans="5:5" ht="14.25">
      <c r="E334" s="179"/>
    </row>
    <row r="335" spans="5:5" ht="14.25">
      <c r="E335" s="179"/>
    </row>
    <row r="336" spans="5:5" ht="14.25">
      <c r="E336" s="179"/>
    </row>
    <row r="337" spans="5:5" ht="14.25">
      <c r="E337" s="179"/>
    </row>
    <row r="338" spans="5:5" ht="14.25">
      <c r="E338" s="179"/>
    </row>
    <row r="339" spans="5:5" ht="14.25">
      <c r="E339" s="179"/>
    </row>
    <row r="340" spans="5:5" ht="14.25">
      <c r="E340" s="179"/>
    </row>
    <row r="341" spans="5:5" ht="14.25">
      <c r="E341" s="179"/>
    </row>
    <row r="342" spans="5:5" ht="14.25">
      <c r="E342" s="179"/>
    </row>
    <row r="343" spans="5:5" ht="14.25">
      <c r="E343" s="179"/>
    </row>
    <row r="344" spans="5:5" ht="14.25">
      <c r="E344" s="179"/>
    </row>
    <row r="345" spans="5:5" ht="14.25">
      <c r="E345" s="179"/>
    </row>
    <row r="346" spans="5:5" ht="14.25">
      <c r="E346" s="179"/>
    </row>
    <row r="347" spans="5:5" ht="14.25">
      <c r="E347" s="179"/>
    </row>
    <row r="348" spans="5:5" ht="14.25">
      <c r="E348" s="179"/>
    </row>
    <row r="349" spans="5:5" ht="14.25">
      <c r="E349" s="179"/>
    </row>
    <row r="350" spans="5:5" ht="14.25">
      <c r="E350" s="179"/>
    </row>
    <row r="351" spans="5:5" ht="14.25">
      <c r="E351" s="179"/>
    </row>
    <row r="352" spans="5:5" ht="14.25">
      <c r="E352" s="179"/>
    </row>
    <row r="353" spans="5:5" ht="14.25">
      <c r="E353" s="179"/>
    </row>
    <row r="354" spans="5:5" ht="14.25">
      <c r="E354" s="179"/>
    </row>
    <row r="355" spans="5:5" ht="14.25">
      <c r="E355" s="179"/>
    </row>
    <row r="356" spans="5:5" ht="14.25">
      <c r="E356" s="179"/>
    </row>
    <row r="357" spans="5:5" ht="14.25">
      <c r="E357" s="179"/>
    </row>
    <row r="358" spans="5:5" ht="14.25">
      <c r="E358" s="179"/>
    </row>
    <row r="359" spans="5:5" ht="14.25">
      <c r="E359" s="179"/>
    </row>
    <row r="360" spans="5:5" ht="14.25">
      <c r="E360" s="179"/>
    </row>
    <row r="361" spans="5:5" ht="14.25">
      <c r="E361" s="179"/>
    </row>
    <row r="362" spans="5:5" ht="14.25">
      <c r="E362" s="179"/>
    </row>
    <row r="363" spans="5:5" ht="14.25">
      <c r="E363" s="179"/>
    </row>
    <row r="364" spans="5:5" ht="14.25">
      <c r="E364" s="179"/>
    </row>
    <row r="365" spans="5:5" ht="14.25">
      <c r="E365" s="179"/>
    </row>
    <row r="366" spans="5:5" ht="14.25">
      <c r="E366" s="179"/>
    </row>
    <row r="367" spans="5:5" ht="14.25">
      <c r="E367" s="179"/>
    </row>
    <row r="368" spans="5:5" ht="14.25">
      <c r="E368" s="179"/>
    </row>
    <row r="369" spans="5:5" ht="14.25">
      <c r="E369" s="179"/>
    </row>
    <row r="370" spans="5:5" ht="14.25">
      <c r="E370" s="179"/>
    </row>
    <row r="371" spans="5:5" ht="14.25">
      <c r="E371" s="179"/>
    </row>
    <row r="372" spans="5:5" ht="14.25">
      <c r="E372" s="179"/>
    </row>
    <row r="373" spans="5:5" ht="14.25">
      <c r="E373" s="179"/>
    </row>
    <row r="374" spans="5:5" ht="14.25">
      <c r="E374" s="179"/>
    </row>
    <row r="375" spans="5:5" ht="14.25">
      <c r="E375" s="179"/>
    </row>
    <row r="376" spans="5:5" ht="14.25">
      <c r="E376" s="179"/>
    </row>
    <row r="377" spans="5:5" ht="14.25">
      <c r="E377" s="179"/>
    </row>
    <row r="378" spans="5:5" ht="14.25">
      <c r="E378" s="179"/>
    </row>
    <row r="379" spans="5:5" ht="14.25">
      <c r="E379" s="179"/>
    </row>
    <row r="380" spans="5:5" ht="14.25">
      <c r="E380" s="179"/>
    </row>
    <row r="381" spans="5:5" ht="14.25">
      <c r="E381" s="179"/>
    </row>
    <row r="382" spans="5:5" ht="14.25">
      <c r="E382" s="179"/>
    </row>
    <row r="383" spans="5:5" ht="14.25">
      <c r="E383" s="179"/>
    </row>
    <row r="384" spans="5:5" ht="14.25">
      <c r="E384" s="179"/>
    </row>
    <row r="385" spans="5:5" ht="14.25">
      <c r="E385" s="179"/>
    </row>
    <row r="386" spans="5:5" ht="14.25">
      <c r="E386" s="179"/>
    </row>
    <row r="387" spans="5:5" ht="14.25">
      <c r="E387" s="179"/>
    </row>
    <row r="388" spans="5:5" ht="14.25">
      <c r="E388" s="179"/>
    </row>
    <row r="389" spans="5:5" ht="14.25">
      <c r="E389" s="179"/>
    </row>
    <row r="390" spans="5:5" ht="14.25">
      <c r="E390" s="179"/>
    </row>
    <row r="391" spans="5:5" ht="14.25">
      <c r="E391" s="179"/>
    </row>
    <row r="392" spans="5:5" ht="14.25">
      <c r="E392" s="179"/>
    </row>
    <row r="393" spans="5:5" ht="14.25">
      <c r="E393" s="179"/>
    </row>
    <row r="394" spans="5:5" ht="14.25">
      <c r="E394" s="179"/>
    </row>
    <row r="395" spans="5:5" ht="14.25">
      <c r="E395" s="179"/>
    </row>
    <row r="396" spans="5:5" ht="14.25">
      <c r="E396" s="179"/>
    </row>
    <row r="397" spans="5:5" ht="14.25">
      <c r="E397" s="179"/>
    </row>
    <row r="398" spans="5:5" ht="14.25">
      <c r="E398" s="179"/>
    </row>
    <row r="399" spans="5:5" ht="14.25">
      <c r="E399" s="179"/>
    </row>
    <row r="400" spans="5:5" ht="14.25">
      <c r="E400" s="179"/>
    </row>
    <row r="401" spans="5:5" ht="14.25">
      <c r="E401" s="179"/>
    </row>
    <row r="402" spans="5:5" ht="14.25">
      <c r="E402" s="179"/>
    </row>
    <row r="403" spans="5:5" ht="14.25">
      <c r="E403" s="179"/>
    </row>
    <row r="404" spans="5:5" ht="14.25">
      <c r="E404" s="179"/>
    </row>
    <row r="405" spans="5:5" ht="14.25">
      <c r="E405" s="179"/>
    </row>
    <row r="406" spans="5:5" ht="14.25">
      <c r="E406" s="179"/>
    </row>
    <row r="407" spans="5:5" ht="14.25">
      <c r="E407" s="179"/>
    </row>
    <row r="408" spans="5:5" ht="14.25">
      <c r="E408" s="179"/>
    </row>
    <row r="409" spans="5:5" ht="14.25">
      <c r="E409" s="179"/>
    </row>
    <row r="410" spans="5:5" ht="14.25">
      <c r="E410" s="179"/>
    </row>
    <row r="411" spans="5:5" ht="14.25">
      <c r="E411" s="179"/>
    </row>
    <row r="412" spans="5:5" ht="14.25">
      <c r="E412" s="179"/>
    </row>
    <row r="413" spans="5:5" ht="14.25">
      <c r="E413" s="179"/>
    </row>
    <row r="414" spans="5:5" ht="14.25">
      <c r="E414" s="179"/>
    </row>
    <row r="415" spans="5:5" ht="14.25">
      <c r="E415" s="179"/>
    </row>
    <row r="416" spans="5:5" ht="14.25">
      <c r="E416" s="179"/>
    </row>
    <row r="417" spans="5:5" ht="14.25">
      <c r="E417" s="179"/>
    </row>
    <row r="418" spans="5:5" ht="14.25">
      <c r="E418" s="179"/>
    </row>
    <row r="419" spans="5:5" ht="14.25">
      <c r="E419" s="179"/>
    </row>
    <row r="420" spans="5:5" ht="14.25">
      <c r="E420" s="179"/>
    </row>
    <row r="421" spans="5:5" ht="14.25">
      <c r="E421" s="179"/>
    </row>
    <row r="422" spans="5:5" ht="14.25">
      <c r="E422" s="179"/>
    </row>
    <row r="423" spans="5:5" ht="14.25">
      <c r="E423" s="179"/>
    </row>
    <row r="424" spans="5:5" ht="14.25">
      <c r="E424" s="179"/>
    </row>
    <row r="425" spans="5:5" ht="14.25">
      <c r="E425" s="179"/>
    </row>
    <row r="426" spans="5:5" ht="14.25">
      <c r="E426" s="179"/>
    </row>
    <row r="427" spans="5:5" ht="14.25" hidden="1">
      <c r="E427" s="179"/>
    </row>
    <row r="428" spans="5:5" ht="14.25" hidden="1">
      <c r="E428" s="179"/>
    </row>
    <row r="429" spans="5:5" ht="14.25">
      <c r="E429" s="179"/>
    </row>
    <row r="430" spans="5:5" ht="14.25">
      <c r="E430" s="179"/>
    </row>
    <row r="431" spans="5:5" ht="14.25">
      <c r="E431" s="179"/>
    </row>
    <row r="432" spans="5:5" ht="14.25">
      <c r="E432" s="179"/>
    </row>
    <row r="433" spans="5:5" ht="14.25">
      <c r="E433" s="179"/>
    </row>
    <row r="434" spans="5:5" ht="14.25">
      <c r="E434" s="179"/>
    </row>
    <row r="435" spans="5:5" ht="14.25">
      <c r="E435" s="179"/>
    </row>
    <row r="436" spans="5:5" ht="14.25">
      <c r="E436" s="179"/>
    </row>
    <row r="437" spans="5:5" ht="14.25">
      <c r="E437" s="179"/>
    </row>
    <row r="438" spans="5:5" ht="14.25">
      <c r="E438" s="179"/>
    </row>
    <row r="439" spans="5:5" ht="14.25">
      <c r="E439" s="179"/>
    </row>
    <row r="440" spans="5:5" ht="14.25">
      <c r="E440" s="179"/>
    </row>
    <row r="441" spans="5:5" ht="14.25">
      <c r="E441" s="179"/>
    </row>
    <row r="442" spans="5:5" ht="14.25">
      <c r="E442" s="179"/>
    </row>
    <row r="443" spans="5:5" ht="14.25">
      <c r="E443" s="179"/>
    </row>
    <row r="444" spans="5:5" ht="14.25">
      <c r="E444" s="179"/>
    </row>
    <row r="445" spans="5:5" ht="14.25">
      <c r="E445" s="179"/>
    </row>
    <row r="446" spans="5:5" ht="14.25">
      <c r="E446" s="179"/>
    </row>
    <row r="447" spans="5:5" ht="14.25">
      <c r="E447" s="179"/>
    </row>
    <row r="448" spans="5:5" ht="14.25">
      <c r="E448" s="179"/>
    </row>
    <row r="449" spans="5:5" ht="14.25">
      <c r="E449" s="179"/>
    </row>
    <row r="450" spans="5:5" ht="14.25">
      <c r="E450" s="179"/>
    </row>
    <row r="451" spans="5:5" ht="14.25">
      <c r="E451" s="179"/>
    </row>
    <row r="452" spans="5:5" ht="14.25">
      <c r="E452" s="179"/>
    </row>
    <row r="453" spans="5:5" ht="14.25">
      <c r="E453" s="179"/>
    </row>
    <row r="454" spans="5:5" ht="14.25">
      <c r="E454" s="179"/>
    </row>
    <row r="455" spans="5:5" ht="14.25">
      <c r="E455" s="179"/>
    </row>
    <row r="456" spans="5:5" ht="14.25">
      <c r="E456" s="179"/>
    </row>
    <row r="457" spans="5:5" ht="14.25">
      <c r="E457" s="179"/>
    </row>
    <row r="458" spans="5:5" ht="14.25">
      <c r="E458" s="179"/>
    </row>
    <row r="459" spans="5:5" ht="14.25">
      <c r="E459" s="179"/>
    </row>
    <row r="460" spans="5:5" ht="14.25">
      <c r="E460" s="179"/>
    </row>
    <row r="461" spans="5:5" ht="14.25">
      <c r="E461" s="179"/>
    </row>
    <row r="462" spans="5:5" ht="14.25">
      <c r="E462" s="179"/>
    </row>
    <row r="463" spans="5:5" ht="14.25">
      <c r="E463" s="179"/>
    </row>
    <row r="464" spans="5:5" ht="14.25">
      <c r="E464" s="179"/>
    </row>
    <row r="465" spans="5:5" ht="14.25">
      <c r="E465" s="179"/>
    </row>
    <row r="466" spans="5:5" ht="14.25">
      <c r="E466" s="179"/>
    </row>
    <row r="467" spans="5:5" ht="14.25">
      <c r="E467" s="179"/>
    </row>
    <row r="468" spans="5:5" ht="14.25">
      <c r="E468" s="179"/>
    </row>
    <row r="469" spans="5:5" ht="14.25">
      <c r="E469" s="179"/>
    </row>
    <row r="470" spans="5:5" ht="14.25">
      <c r="E470" s="179"/>
    </row>
    <row r="471" spans="5:5" ht="14.25">
      <c r="E471" s="179"/>
    </row>
    <row r="472" spans="5:5" ht="14.25">
      <c r="E472" s="179"/>
    </row>
    <row r="473" spans="5:5" ht="14.25">
      <c r="E473" s="179"/>
    </row>
    <row r="474" spans="5:5" ht="14.25">
      <c r="E474" s="179"/>
    </row>
    <row r="475" spans="5:5" ht="14.25">
      <c r="E475" s="179"/>
    </row>
    <row r="476" spans="5:5" ht="14.25">
      <c r="E476" s="179"/>
    </row>
    <row r="477" spans="5:5" ht="14.25">
      <c r="E477" s="179"/>
    </row>
    <row r="478" spans="5:5" ht="14.25">
      <c r="E478" s="179"/>
    </row>
    <row r="479" spans="5:5" ht="14.25">
      <c r="E479" s="179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2026-06-05T12:07:28Z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